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4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<sst xmlns="http://schemas.openxmlformats.org/spreadsheetml/2006/main" count="33" uniqueCount="17">
  <si>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</si>
  <si>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</si>
  <si>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</si>
  <si>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</si>
  <si>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</si>
  <si>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</si>
  <si>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</si>
  <si>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</si>
  <si>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</si>
  <si>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</si>
  <si>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</si>
  <si>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</si>
  <si>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</si>
  <si>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</si>
  <si>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2014 ANTHRACITE STATEWIDE PRODUCTION SUMMARY</t>
  </si>
  <si>
    <t xml:space="preserve">   Companies Reporting Production**</t>
  </si>
  <si>
    <t xml:space="preserve">**Because some companies may operate in more than one county, this figure may not equal the sum of the individual county totals.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</si>
</sst>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3" fontId="53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30"/>
      <c r="B1" s="30"/>
      <c r="C1" s="30"/>
      <c r="D1" s="30"/>
      <c r="E1" s="30"/>
      <c r="F1" s="30"/>
    </row>
    <row r="2" spans="1:6" s="24" customFormat="1" ht="17.25">
      <c r="A2" s="39" t="s">
        <v>14</v>
      </c>
      <c r="B2" s="39"/>
      <c r="C2" s="39"/>
      <c r="D2" s="39"/>
      <c r="E2" s="39"/>
      <c r="F2" s="29"/>
    </row>
    <row r="3" spans="1:2" ht="18" customHeight="1">
      <c r="A3" s="2"/>
      <c r="B3" s="2"/>
    </row>
    <row r="4" spans="1:5" s="6" customFormat="1" ht="15.75" customHeight="1">
      <c r="A4" s="10"/>
      <c r="B4" s="12">
        <v>2014</v>
      </c>
      <c r="C4" s="12">
        <v>2013</v>
      </c>
      <c r="D4" s="12" t="s">
        <v>0</v>
      </c>
      <c r="E4" s="12" t="s">
        <v>1</v>
      </c>
    </row>
    <row r="5" spans="3:5" s="6" customFormat="1" ht="12.75">
      <c r="C5" s="9"/>
      <c r="D5" s="9"/>
      <c r="E5" s="9"/>
    </row>
    <row r="6" spans="1:5" ht="13.5">
      <c r="A6" s="4" t="s">
        <v>2</v>
      </c>
      <c r="B6" s="4"/>
      <c r="C6" s="5"/>
      <c r="D6" s="5"/>
      <c r="E6" s="5"/>
    </row>
    <row r="7" spans="1:8" ht="12.75">
      <c r="A7" s="11" t="s">
        <v>3</v>
      </c>
      <c r="B7" s="16">
        <v>81517</v>
      </c>
      <c r="C7" s="16">
        <v>87889</v>
      </c>
      <c r="D7" s="16">
        <f>B7-C7</f>
        <v>-6372</v>
      </c>
      <c r="E7" s="17">
        <f>D7/C7</f>
        <v>-0.07250054045443685</v>
      </c>
      <c r="H7" s="20"/>
    </row>
    <row r="8" spans="1:8" s="15" customFormat="1" ht="12.75">
      <c r="A8" s="14" t="s">
        <v>8</v>
      </c>
      <c r="B8" s="18">
        <f>B7/1.269</f>
        <v>64237.19464144997</v>
      </c>
      <c r="C8" s="18">
        <f>C7/1.269</f>
        <v>69258.47123719465</v>
      </c>
      <c r="D8" s="16"/>
      <c r="E8" s="17"/>
      <c r="H8" s="28"/>
    </row>
    <row r="9" spans="1:8" ht="12.75">
      <c r="A9" s="11" t="s">
        <v>4</v>
      </c>
      <c r="B9" s="11">
        <v>66</v>
      </c>
      <c r="C9" s="11">
        <v>92</v>
      </c>
      <c r="D9" s="16">
        <f>B9-C9</f>
        <v>-26</v>
      </c>
      <c r="E9" s="17">
        <f>D9/C9</f>
        <v>-0.2826086956521739</v>
      </c>
      <c r="H9" s="19"/>
    </row>
    <row r="10" spans="1:8" ht="12.75">
      <c r="A10" s="11" t="s">
        <v>9</v>
      </c>
      <c r="B10" s="16">
        <v>94824</v>
      </c>
      <c r="C10" s="16">
        <v>111167</v>
      </c>
      <c r="D10" s="16">
        <f>B10-C10</f>
        <v>-16343</v>
      </c>
      <c r="E10" s="17">
        <f>D10/C10</f>
        <v>-0.1470130524346254</v>
      </c>
      <c r="H10" s="20"/>
    </row>
    <row r="11" spans="1:8" ht="12.75">
      <c r="A11" s="11" t="s">
        <v>6</v>
      </c>
      <c r="B11" s="11">
        <v>11</v>
      </c>
      <c r="C11" s="11">
        <v>12</v>
      </c>
      <c r="D11" s="16">
        <f>B11-C11</f>
        <v>-1</v>
      </c>
      <c r="E11" s="17">
        <f>D11/C11</f>
        <v>-0.08333333333333333</v>
      </c>
      <c r="H11" s="19"/>
    </row>
    <row r="12" spans="1:8" ht="12.75">
      <c r="A12" s="11" t="s">
        <v>11</v>
      </c>
      <c r="B12" s="11">
        <v>11</v>
      </c>
      <c r="C12" s="11">
        <v>12</v>
      </c>
      <c r="D12" s="16">
        <f>B12-C12</f>
        <v>-1</v>
      </c>
      <c r="E12" s="17">
        <f>D12/C12</f>
        <v>-0.08333333333333333</v>
      </c>
      <c r="H12" s="19"/>
    </row>
    <row r="13" spans="1:8" ht="12.75">
      <c r="A13" s="6"/>
      <c r="B13" s="32"/>
      <c r="C13" s="32"/>
      <c r="D13" s="20"/>
      <c r="E13" s="21"/>
      <c r="H13" s="19"/>
    </row>
    <row r="14" spans="1:8" ht="13.5">
      <c r="A14" s="4" t="s">
        <v>5</v>
      </c>
      <c r="B14" s="33"/>
      <c r="C14" s="33"/>
      <c r="D14" s="20"/>
      <c r="E14" s="21"/>
      <c r="H14" s="22"/>
    </row>
    <row r="15" spans="1:8" ht="12.75">
      <c r="A15" s="11" t="s">
        <v>3</v>
      </c>
      <c r="B15" s="34">
        <v>4142833</v>
      </c>
      <c r="C15" s="34">
        <v>4590820</v>
      </c>
      <c r="D15" s="16">
        <f>B15-C15</f>
        <v>-447987</v>
      </c>
      <c r="E15" s="17">
        <f aca="true" t="shared" si="0" ref="E15:E20">D15/C15</f>
        <v>-0.09758322042685184</v>
      </c>
      <c r="H15" s="20"/>
    </row>
    <row r="16" spans="1:8" s="15" customFormat="1" ht="12.75">
      <c r="A16" s="14" t="s">
        <v>8</v>
      </c>
      <c r="B16" s="35">
        <f>B15/1.269</f>
        <v>3264643.814026793</v>
      </c>
      <c r="C16" s="35">
        <f>C15/1.269</f>
        <v>3617667.4546887316</v>
      </c>
      <c r="D16" s="18"/>
      <c r="E16" s="17"/>
      <c r="H16" s="28"/>
    </row>
    <row r="17" spans="1:8" ht="12.75">
      <c r="A17" s="11" t="s">
        <v>4</v>
      </c>
      <c r="B17" s="36">
        <v>553</v>
      </c>
      <c r="C17" s="36">
        <v>684</v>
      </c>
      <c r="D17" s="16">
        <f>B17-C17</f>
        <v>-131</v>
      </c>
      <c r="E17" s="17">
        <f t="shared" si="0"/>
        <v>-0.1915204678362573</v>
      </c>
      <c r="H17" s="19"/>
    </row>
    <row r="18" spans="1:8" ht="12.75">
      <c r="A18" s="11" t="s">
        <v>9</v>
      </c>
      <c r="B18" s="41">
        <v>971673</v>
      </c>
      <c r="C18" s="41">
        <v>1224930</v>
      </c>
      <c r="D18" s="16">
        <f>B18-C18</f>
        <v>-253257</v>
      </c>
      <c r="E18" s="17">
        <f t="shared" si="0"/>
        <v>-0.20675222257598394</v>
      </c>
      <c r="H18" s="20"/>
    </row>
    <row r="19" spans="1:8" ht="12.75">
      <c r="A19" s="11" t="s">
        <v>6</v>
      </c>
      <c r="B19" s="36">
        <v>62</v>
      </c>
      <c r="C19" s="36">
        <v>67</v>
      </c>
      <c r="D19" s="16">
        <f>B19-C19</f>
        <v>-5</v>
      </c>
      <c r="E19" s="17">
        <f t="shared" si="0"/>
        <v>-0.07462686567164178</v>
      </c>
      <c r="H19" s="19"/>
    </row>
    <row r="20" spans="1:8" ht="12.75">
      <c r="A20" s="11" t="s">
        <v>11</v>
      </c>
      <c r="B20" s="36">
        <v>53</v>
      </c>
      <c r="C20" s="36">
        <v>53</v>
      </c>
      <c r="D20" s="16">
        <f>B20-C20</f>
        <v>0</v>
      </c>
      <c r="E20" s="17">
        <f t="shared" si="0"/>
        <v>0</v>
      </c>
      <c r="H20" s="20"/>
    </row>
    <row r="21" spans="1:8" ht="12.75">
      <c r="A21" s="6"/>
      <c r="B21" s="32"/>
      <c r="C21" s="32"/>
      <c r="D21" s="20"/>
      <c r="E21" s="21"/>
      <c r="H21" s="19"/>
    </row>
    <row r="22" spans="1:8" ht="13.5">
      <c r="A22" s="4" t="s">
        <v>12</v>
      </c>
      <c r="B22" s="33"/>
      <c r="C22" s="33"/>
      <c r="D22" s="20"/>
      <c r="E22" s="21"/>
      <c r="H22" s="22"/>
    </row>
    <row r="23" spans="1:8" ht="12.75">
      <c r="A23" s="11" t="s">
        <v>3</v>
      </c>
      <c r="B23" s="34">
        <v>4487397</v>
      </c>
      <c r="C23" s="34">
        <v>4515194</v>
      </c>
      <c r="D23" s="16">
        <f>B23-C23</f>
        <v>-27797</v>
      </c>
      <c r="E23" s="17">
        <f aca="true" t="shared" si="1" ref="E23:E28">D23/C23</f>
        <v>-0.006156324623039453</v>
      </c>
      <c r="H23" s="20"/>
    </row>
    <row r="24" spans="1:8" ht="12.75">
      <c r="A24" s="14" t="s">
        <v>8</v>
      </c>
      <c r="B24" s="35">
        <f>B23/1.269</f>
        <v>3536167.848699764</v>
      </c>
      <c r="C24" s="35">
        <f>C23/1.269</f>
        <v>3558072.498029945</v>
      </c>
      <c r="D24" s="16"/>
      <c r="E24" s="17"/>
      <c r="H24" s="28"/>
    </row>
    <row r="25" spans="1:8" ht="12.75">
      <c r="A25" s="11" t="s">
        <v>4</v>
      </c>
      <c r="B25" s="36">
        <v>255</v>
      </c>
      <c r="C25" s="36">
        <v>288</v>
      </c>
      <c r="D25" s="16">
        <f>B25-C25</f>
        <v>-33</v>
      </c>
      <c r="E25" s="17">
        <f t="shared" si="1"/>
        <v>-0.11458333333333333</v>
      </c>
      <c r="H25" s="19"/>
    </row>
    <row r="26" spans="1:8" ht="12.75">
      <c r="A26" s="11" t="s">
        <v>9</v>
      </c>
      <c r="B26" s="41">
        <v>478316</v>
      </c>
      <c r="C26" s="41">
        <v>514726</v>
      </c>
      <c r="D26" s="16">
        <f>B26-C26</f>
        <v>-36410</v>
      </c>
      <c r="E26" s="17">
        <f t="shared" si="1"/>
        <v>-0.0707366637783986</v>
      </c>
      <c r="H26" s="20"/>
    </row>
    <row r="27" spans="1:8" ht="12.75">
      <c r="A27" s="11" t="s">
        <v>7</v>
      </c>
      <c r="B27" s="36">
        <v>39</v>
      </c>
      <c r="C27" s="36">
        <v>41</v>
      </c>
      <c r="D27" s="16">
        <f>B27-C27</f>
        <v>-2</v>
      </c>
      <c r="E27" s="17">
        <f t="shared" si="1"/>
        <v>-0.04878048780487805</v>
      </c>
      <c r="H27" s="19"/>
    </row>
    <row r="28" spans="1:8" ht="12.75">
      <c r="A28" s="11" t="s">
        <v>11</v>
      </c>
      <c r="B28" s="36">
        <v>31</v>
      </c>
      <c r="C28" s="36">
        <v>32</v>
      </c>
      <c r="D28" s="16">
        <f>B28-C28</f>
        <v>-1</v>
      </c>
      <c r="E28" s="17">
        <f t="shared" si="1"/>
        <v>-0.03125</v>
      </c>
      <c r="H28" s="19"/>
    </row>
    <row r="29" spans="1:5" ht="12.75">
      <c r="A29" s="6"/>
      <c r="B29" s="32"/>
      <c r="C29" s="32"/>
      <c r="D29" s="20"/>
      <c r="E29" s="21"/>
    </row>
    <row r="30" spans="1:5" ht="13.5">
      <c r="A30" s="4" t="s">
        <v>13</v>
      </c>
      <c r="B30" s="33"/>
      <c r="C30" s="33"/>
      <c r="D30" s="20"/>
      <c r="E30" s="21"/>
    </row>
    <row r="31" spans="1:8" ht="12.75">
      <c r="A31" s="11" t="s">
        <v>3</v>
      </c>
      <c r="B31" s="34">
        <v>8711747</v>
      </c>
      <c r="C31" s="34">
        <f>C7+C15+C23</f>
        <v>9193903</v>
      </c>
      <c r="D31" s="16">
        <f>B31-C31</f>
        <v>-482156</v>
      </c>
      <c r="E31" s="17">
        <f aca="true" t="shared" si="2" ref="E31:E36">D31/C31</f>
        <v>-0.05244301576816723</v>
      </c>
      <c r="H31" s="27"/>
    </row>
    <row r="32" spans="1:5" s="15" customFormat="1" ht="12.75">
      <c r="A32" s="14" t="s">
        <v>8</v>
      </c>
      <c r="B32" s="35">
        <f>B8+B16+B24</f>
        <v>6865048.857368007</v>
      </c>
      <c r="C32" s="35">
        <f>C8+C16+C24</f>
        <v>7244998.423955871</v>
      </c>
      <c r="D32" s="16"/>
      <c r="E32" s="17"/>
    </row>
    <row r="33" spans="1:5" ht="12.75">
      <c r="A33" s="11" t="s">
        <v>4</v>
      </c>
      <c r="B33" s="34">
        <v>874</v>
      </c>
      <c r="C33" s="34">
        <f>C9+C17+C25</f>
        <v>1064</v>
      </c>
      <c r="D33" s="16">
        <f>B33-C33</f>
        <v>-190</v>
      </c>
      <c r="E33" s="17">
        <f t="shared" si="2"/>
        <v>-0.17857142857142858</v>
      </c>
    </row>
    <row r="34" spans="1:5" ht="12.75">
      <c r="A34" s="11" t="s">
        <v>9</v>
      </c>
      <c r="B34" s="34">
        <v>1544813</v>
      </c>
      <c r="C34" s="34">
        <f>C10+C18+C26</f>
        <v>1850823</v>
      </c>
      <c r="D34" s="16">
        <f>B34-C34</f>
        <v>-306010</v>
      </c>
      <c r="E34" s="17">
        <f t="shared" si="2"/>
        <v>-0.16533725807384067</v>
      </c>
    </row>
    <row r="35" spans="1:5" ht="12.75">
      <c r="A35" s="11" t="s">
        <v>7</v>
      </c>
      <c r="B35" s="37">
        <v>112</v>
      </c>
      <c r="C35" s="37">
        <f>C11+C19+C27</f>
        <v>120</v>
      </c>
      <c r="D35" s="16">
        <f>B35-C35</f>
        <v>-8</v>
      </c>
      <c r="E35" s="17">
        <f t="shared" si="2"/>
        <v>-0.06666666666666667</v>
      </c>
    </row>
    <row r="36" spans="1:5" ht="12.75">
      <c r="A36" s="11" t="s">
        <v>15</v>
      </c>
      <c r="B36" s="37">
        <v>80</v>
      </c>
      <c r="C36" s="37">
        <v>76</v>
      </c>
      <c r="D36" s="16">
        <f>B36-C36</f>
        <v>4</v>
      </c>
      <c r="E36" s="17">
        <f t="shared" si="2"/>
        <v>0.05263157894736842</v>
      </c>
    </row>
    <row r="37" spans="1:5" ht="12.75" customHeight="1">
      <c r="A37" s="3"/>
      <c r="B37" s="38"/>
      <c r="C37" s="3"/>
      <c r="D37" s="8"/>
      <c r="E37" s="7"/>
    </row>
    <row r="38" spans="1:6" s="23" customFormat="1" ht="15" customHeight="1">
      <c r="A38" s="25"/>
      <c r="B38" s="25"/>
      <c r="C38" s="26"/>
      <c r="D38" s="26"/>
      <c r="E38" s="26"/>
      <c r="F38" s="31"/>
    </row>
    <row r="39" spans="1:2" ht="12.75">
      <c r="A39" s="13" t="s">
        <v>10</v>
      </c>
      <c r="B39" s="13"/>
    </row>
    <row r="40" spans="1:5" s="13" customFormat="1" ht="12.75" customHeight="1">
      <c r="A40" s="40" t="s">
        <v>16</v>
      </c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40"/>
    </row>
  </sheetData>
  <sheetProtection/>
  <mergeCells count="2">
    <mergeCell ref="A2:E2"/>
    <mergeCell ref="A40:E41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2014-07-16T18:35:40Z</cp:lastPrinted>
  <dcterms:created xsi:type="dcterms:W3CDTF">2002-06-15T23:25:10Z</dcterms:created>
  <dcterms:modified xsi:type="dcterms:W3CDTF">2015-07-02T14:30:03Z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