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2848" windowHeight="5928" activeTab="0"/>
  </bookViews>
  <sheets>
    <sheet name="2013 Bituminous Coal Refuse" sheetId="1" r:id="rId1"/>
  </sheets>
  <definedNames/>
  <calcPr fullCalcOnLoad="1"/>
</workbook>
</file>

<file path=xl/sharedStrings.xml><?xml version="1.0" encoding="utf-8"?>
<sst xmlns="http://schemas.openxmlformats.org/spreadsheetml/2006/main" count="167" uniqueCount="76">
  <si>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</si>
  <si>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</si>
  <si>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</si>
  <si>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</si>
  <si>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</si>
  <si>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</si>
  <si>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</si>
  <si>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</si>
  <si>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</si>
  <si>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</si>
  <si>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</si>
  <si>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</si>
  <si>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Hours</t>
  </si>
  <si>
    <t>Worked</t>
  </si>
  <si>
    <t>Indiana County</t>
  </si>
  <si>
    <t>Indiana County Total</t>
  </si>
  <si>
    <t>Robindale Energy Svc Inc</t>
  </si>
  <si>
    <t>Cambria County</t>
  </si>
  <si>
    <t>Cambria County Total</t>
  </si>
  <si>
    <t>Ebensburg Power Co</t>
  </si>
  <si>
    <t>11020202</t>
  </si>
  <si>
    <t>Nanty Glo West Refuse Site</t>
  </si>
  <si>
    <t>Fayette County</t>
  </si>
  <si>
    <t>Fayette County Total</t>
  </si>
  <si>
    <t>26743202</t>
  </si>
  <si>
    <t>Bute Prep Plt</t>
  </si>
  <si>
    <t>Mon River Energy Corp</t>
  </si>
  <si>
    <t>26950201</t>
  </si>
  <si>
    <t>Maple Coal Co</t>
  </si>
  <si>
    <t>11900201</t>
  </si>
  <si>
    <t>Colver Site</t>
  </si>
  <si>
    <t>Washington County</t>
  </si>
  <si>
    <t>Washington County Total</t>
  </si>
  <si>
    <t>11070202</t>
  </si>
  <si>
    <t>Nanty Glo East Refuse Pile</t>
  </si>
  <si>
    <t>Bute Coal Recovery, LLC</t>
  </si>
  <si>
    <t>Cambria Reclamation Corp</t>
  </si>
  <si>
    <t>Ernest</t>
  </si>
  <si>
    <t>Boca Coal Inc</t>
  </si>
  <si>
    <t>63070202</t>
  </si>
  <si>
    <t>Phoenix</t>
  </si>
  <si>
    <t>11-09-01</t>
  </si>
  <si>
    <t>Beaverdale No 3 GFCC</t>
  </si>
  <si>
    <t>Allegheny County</t>
  </si>
  <si>
    <t>IP Harmar Holdings LLC</t>
  </si>
  <si>
    <t>02860201</t>
  </si>
  <si>
    <t>Harmar Site</t>
  </si>
  <si>
    <t>02020201</t>
  </si>
  <si>
    <t>Renton Pile</t>
  </si>
  <si>
    <t>Brier Hill Site</t>
  </si>
  <si>
    <t>32950202</t>
  </si>
  <si>
    <t>Lucerne</t>
  </si>
  <si>
    <t>Allegheny County Total</t>
  </si>
  <si>
    <t xml:space="preserve">2013 BITUMINOUS COAL REFUSE PRODUCTION - LISTED BY COUNTY </t>
  </si>
  <si>
    <t>Fuel Recovery Inc</t>
  </si>
  <si>
    <t>Lilly Refuse Site</t>
  </si>
  <si>
    <t>11860701</t>
  </si>
  <si>
    <t>Sonman Refuse</t>
  </si>
  <si>
    <t>11733701</t>
  </si>
  <si>
    <t>Cambria Slope #33 CRDA</t>
  </si>
  <si>
    <t>Huntingdon County</t>
  </si>
  <si>
    <t>31-11-01</t>
  </si>
  <si>
    <t>Mount Union</t>
  </si>
  <si>
    <t>Huntingdon County Total</t>
  </si>
  <si>
    <t>KMP Assoc Inc</t>
  </si>
  <si>
    <t>Big Blackie Mine</t>
  </si>
  <si>
    <t>Forcey Coal Inc</t>
  </si>
  <si>
    <t>32-12-01</t>
  </si>
  <si>
    <t>Yanity Site</t>
  </si>
  <si>
    <t>Somerset County</t>
  </si>
  <si>
    <t>Ridge Energy Co</t>
  </si>
  <si>
    <t>56-10-01</t>
  </si>
  <si>
    <t>56-10-03</t>
  </si>
  <si>
    <t>Jerome Refuse Site</t>
  </si>
  <si>
    <t>Eller Refuse Site</t>
  </si>
  <si>
    <t>Somerset County 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</si>
</sst>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  <numFmt numFmtId="171" formatCode="[$-409]dddd\,\ mmmm\ dd\,\ yyyy"/>
    <numFmt numFmtId="172" formatCode="##########0"/>
    <numFmt numFmtId="173" formatCode="######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90" zoomScaleNormal="90" zoomScalePageLayoutView="0" workbookViewId="0" topLeftCell="A1">
      <selection activeCell="A63" sqref="A63"/>
    </sheetView>
  </sheetViews>
  <sheetFormatPr defaultColWidth="9.140625" defaultRowHeight="12.75"/>
  <cols>
    <col min="1" max="1" width="26.57421875" style="1" customWidth="1"/>
    <col min="2" max="2" width="11.421875" style="2" customWidth="1"/>
    <col min="3" max="3" width="40.8515625" style="1" customWidth="1"/>
    <col min="4" max="4" width="12.140625" style="1" customWidth="1"/>
    <col min="5" max="5" width="12.7109375" style="3" customWidth="1"/>
    <col min="6" max="6" width="11.140625" style="2" customWidth="1"/>
    <col min="7" max="7" width="9.7109375" style="3" bestFit="1" customWidth="1"/>
    <col min="8" max="8" width="8.421875" style="2" customWidth="1"/>
    <col min="9" max="9" width="9.28125" style="2" customWidth="1"/>
    <col min="10" max="16384" width="9.140625" style="1" customWidth="1"/>
  </cols>
  <sheetData>
    <row r="1" spans="1:9" ht="17.25">
      <c r="A1" s="37" t="s">
        <v>53</v>
      </c>
      <c r="B1" s="37"/>
      <c r="C1" s="37"/>
      <c r="D1" s="37"/>
      <c r="E1" s="37"/>
      <c r="F1" s="37"/>
      <c r="G1" s="37"/>
      <c r="H1" s="37"/>
      <c r="I1" s="37"/>
    </row>
    <row r="2" spans="1:9" ht="17.25">
      <c r="A2" s="13"/>
      <c r="B2" s="13"/>
      <c r="C2" s="13"/>
      <c r="D2" s="13"/>
      <c r="E2" s="13"/>
      <c r="F2" s="13"/>
      <c r="G2" s="13"/>
      <c r="H2" s="13"/>
      <c r="I2" s="13"/>
    </row>
    <row r="3" spans="1:9" s="5" customFormat="1" ht="16.5" customHeight="1">
      <c r="A3" s="12" t="s">
        <v>43</v>
      </c>
      <c r="B3" s="4"/>
      <c r="D3" s="4"/>
      <c r="E3" s="6"/>
      <c r="F3" s="4"/>
      <c r="G3" s="6"/>
      <c r="H3" s="4"/>
      <c r="I3" s="4"/>
    </row>
    <row r="4" spans="4:9" ht="12.75">
      <c r="D4" s="4" t="s">
        <v>0</v>
      </c>
      <c r="E4" s="6" t="s">
        <v>1</v>
      </c>
      <c r="F4" s="4" t="s">
        <v>2</v>
      </c>
      <c r="G4" s="6" t="s">
        <v>12</v>
      </c>
      <c r="H4" s="36" t="s">
        <v>3</v>
      </c>
      <c r="I4" s="36"/>
    </row>
    <row r="5" spans="1:9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8</v>
      </c>
      <c r="F5" s="8" t="s">
        <v>9</v>
      </c>
      <c r="G5" s="9" t="s">
        <v>13</v>
      </c>
      <c r="H5" s="8" t="s">
        <v>10</v>
      </c>
      <c r="I5" s="8" t="s">
        <v>11</v>
      </c>
    </row>
    <row r="6" spans="1:9" ht="12.75">
      <c r="A6" s="14" t="s">
        <v>44</v>
      </c>
      <c r="B6" s="15" t="s">
        <v>45</v>
      </c>
      <c r="C6" s="14" t="s">
        <v>46</v>
      </c>
      <c r="D6" s="16">
        <v>168.3</v>
      </c>
      <c r="E6" s="17">
        <v>324151</v>
      </c>
      <c r="F6" s="15">
        <v>6</v>
      </c>
      <c r="G6" s="17">
        <v>10542</v>
      </c>
      <c r="H6" s="15">
        <v>0</v>
      </c>
      <c r="I6" s="15">
        <v>0</v>
      </c>
    </row>
    <row r="7" spans="1:9" ht="12.75">
      <c r="A7" s="18" t="s">
        <v>16</v>
      </c>
      <c r="B7" s="19" t="s">
        <v>47</v>
      </c>
      <c r="C7" s="18" t="s">
        <v>48</v>
      </c>
      <c r="D7" s="20">
        <v>172</v>
      </c>
      <c r="E7" s="21">
        <v>519</v>
      </c>
      <c r="F7" s="19">
        <v>5</v>
      </c>
      <c r="G7" s="21">
        <v>10789</v>
      </c>
      <c r="H7" s="19">
        <v>0</v>
      </c>
      <c r="I7" s="19">
        <v>0</v>
      </c>
    </row>
    <row r="8" spans="1:9" s="5" customFormat="1" ht="12.75">
      <c r="A8" s="22" t="s">
        <v>52</v>
      </c>
      <c r="B8" s="23">
        <v>2</v>
      </c>
      <c r="C8" s="24"/>
      <c r="D8" s="25">
        <f aca="true" t="shared" si="0" ref="D8:I8">SUM(D6:D7)</f>
        <v>340.3</v>
      </c>
      <c r="E8" s="26">
        <f t="shared" si="0"/>
        <v>324670</v>
      </c>
      <c r="F8" s="26">
        <f t="shared" si="0"/>
        <v>11</v>
      </c>
      <c r="G8" s="26">
        <f t="shared" si="0"/>
        <v>21331</v>
      </c>
      <c r="H8" s="26">
        <f t="shared" si="0"/>
        <v>0</v>
      </c>
      <c r="I8" s="26">
        <f t="shared" si="0"/>
        <v>0</v>
      </c>
    </row>
    <row r="9" spans="1:9" s="5" customFormat="1" ht="12.75">
      <c r="A9" s="10"/>
      <c r="B9" s="4"/>
      <c r="D9" s="11"/>
      <c r="E9" s="6"/>
      <c r="F9" s="6"/>
      <c r="G9" s="6"/>
      <c r="H9" s="6"/>
      <c r="I9" s="6"/>
    </row>
    <row r="10" ht="15" customHeight="1"/>
    <row r="11" spans="1:9" s="5" customFormat="1" ht="16.5" customHeight="1">
      <c r="A11" s="12" t="s">
        <v>17</v>
      </c>
      <c r="B11" s="4"/>
      <c r="E11" s="6"/>
      <c r="F11" s="4"/>
      <c r="G11" s="6"/>
      <c r="H11" s="4"/>
      <c r="I11" s="4"/>
    </row>
    <row r="12" spans="4:9" ht="12.75">
      <c r="D12" s="4" t="s">
        <v>0</v>
      </c>
      <c r="E12" s="6" t="s">
        <v>1</v>
      </c>
      <c r="F12" s="4" t="s">
        <v>2</v>
      </c>
      <c r="G12" s="6" t="s">
        <v>12</v>
      </c>
      <c r="H12" s="36" t="s">
        <v>3</v>
      </c>
      <c r="I12" s="36"/>
    </row>
    <row r="13" spans="1:9" s="5" customFormat="1" ht="12.75">
      <c r="A13" s="7" t="s">
        <v>4</v>
      </c>
      <c r="B13" s="8" t="s">
        <v>5</v>
      </c>
      <c r="C13" s="7" t="s">
        <v>6</v>
      </c>
      <c r="D13" s="8" t="s">
        <v>7</v>
      </c>
      <c r="E13" s="9" t="s">
        <v>8</v>
      </c>
      <c r="F13" s="8" t="s">
        <v>9</v>
      </c>
      <c r="G13" s="9" t="s">
        <v>13</v>
      </c>
      <c r="H13" s="8" t="s">
        <v>10</v>
      </c>
      <c r="I13" s="8" t="s">
        <v>11</v>
      </c>
    </row>
    <row r="14" spans="1:9" ht="12.75">
      <c r="A14" s="27" t="s">
        <v>19</v>
      </c>
      <c r="B14" s="28" t="s">
        <v>20</v>
      </c>
      <c r="C14" s="27" t="s">
        <v>21</v>
      </c>
      <c r="D14" s="28">
        <v>41.4</v>
      </c>
      <c r="E14" s="29">
        <v>0</v>
      </c>
      <c r="F14" s="28">
        <v>2</v>
      </c>
      <c r="G14" s="30">
        <v>4957</v>
      </c>
      <c r="H14" s="28">
        <v>0</v>
      </c>
      <c r="I14" s="28">
        <v>0</v>
      </c>
    </row>
    <row r="15" spans="1:9" ht="12.75">
      <c r="A15" s="14" t="s">
        <v>19</v>
      </c>
      <c r="B15" s="15" t="s">
        <v>33</v>
      </c>
      <c r="C15" s="14" t="s">
        <v>34</v>
      </c>
      <c r="D15" s="15">
        <v>83.1</v>
      </c>
      <c r="E15" s="31">
        <v>229433</v>
      </c>
      <c r="F15" s="15">
        <v>6</v>
      </c>
      <c r="G15" s="17">
        <v>12591</v>
      </c>
      <c r="H15" s="15">
        <v>0</v>
      </c>
      <c r="I15" s="15">
        <v>0</v>
      </c>
    </row>
    <row r="16" spans="1:9" ht="12.75">
      <c r="A16" s="14" t="s">
        <v>54</v>
      </c>
      <c r="B16" s="15">
        <v>11070201</v>
      </c>
      <c r="C16" s="14" t="s">
        <v>55</v>
      </c>
      <c r="D16" s="15">
        <v>87.8</v>
      </c>
      <c r="E16" s="31">
        <v>15146</v>
      </c>
      <c r="F16" s="15">
        <v>1</v>
      </c>
      <c r="G16" s="17">
        <v>193</v>
      </c>
      <c r="H16" s="15">
        <v>0</v>
      </c>
      <c r="I16" s="15">
        <v>0</v>
      </c>
    </row>
    <row r="17" spans="1:9" ht="12.75">
      <c r="A17" s="14" t="s">
        <v>54</v>
      </c>
      <c r="B17" s="15" t="s">
        <v>56</v>
      </c>
      <c r="C17" s="14" t="s">
        <v>57</v>
      </c>
      <c r="D17" s="16">
        <v>81</v>
      </c>
      <c r="E17" s="31">
        <v>242928</v>
      </c>
      <c r="F17" s="15">
        <v>1</v>
      </c>
      <c r="G17" s="17">
        <v>199</v>
      </c>
      <c r="H17" s="15">
        <v>0</v>
      </c>
      <c r="I17" s="15">
        <v>0</v>
      </c>
    </row>
    <row r="18" spans="1:9" ht="12.75">
      <c r="A18" s="14" t="s">
        <v>28</v>
      </c>
      <c r="B18" s="32" t="s">
        <v>29</v>
      </c>
      <c r="C18" s="14" t="s">
        <v>30</v>
      </c>
      <c r="D18" s="16">
        <v>134.2</v>
      </c>
      <c r="E18" s="31">
        <v>37903</v>
      </c>
      <c r="F18" s="15">
        <v>6</v>
      </c>
      <c r="G18" s="17">
        <v>20068</v>
      </c>
      <c r="H18" s="15">
        <v>0</v>
      </c>
      <c r="I18" s="15">
        <v>0</v>
      </c>
    </row>
    <row r="19" spans="1:9" ht="12.75">
      <c r="A19" s="14" t="s">
        <v>16</v>
      </c>
      <c r="B19" s="32" t="s">
        <v>58</v>
      </c>
      <c r="C19" s="14" t="s">
        <v>59</v>
      </c>
      <c r="D19" s="16">
        <v>229</v>
      </c>
      <c r="E19" s="31">
        <v>868539</v>
      </c>
      <c r="F19" s="15">
        <v>6</v>
      </c>
      <c r="G19" s="17">
        <v>10981</v>
      </c>
      <c r="H19" s="15">
        <v>0</v>
      </c>
      <c r="I19" s="15">
        <v>0</v>
      </c>
    </row>
    <row r="20" spans="1:9" ht="12.75">
      <c r="A20" s="14" t="s">
        <v>16</v>
      </c>
      <c r="B20" s="32" t="s">
        <v>41</v>
      </c>
      <c r="C20" s="14" t="s">
        <v>42</v>
      </c>
      <c r="D20" s="16">
        <v>19</v>
      </c>
      <c r="E20" s="31">
        <v>79577</v>
      </c>
      <c r="F20" s="15">
        <v>2</v>
      </c>
      <c r="G20" s="17">
        <v>2438</v>
      </c>
      <c r="H20" s="15">
        <v>0</v>
      </c>
      <c r="I20" s="15">
        <v>0</v>
      </c>
    </row>
    <row r="21" spans="1:9" ht="12.75">
      <c r="A21" s="22" t="s">
        <v>18</v>
      </c>
      <c r="B21" s="23">
        <v>7</v>
      </c>
      <c r="C21" s="33"/>
      <c r="D21" s="25">
        <f aca="true" t="shared" si="1" ref="D21:I21">SUM(D14:D20)</f>
        <v>675.5</v>
      </c>
      <c r="E21" s="26">
        <f t="shared" si="1"/>
        <v>1473526</v>
      </c>
      <c r="F21" s="26">
        <f t="shared" si="1"/>
        <v>24</v>
      </c>
      <c r="G21" s="26">
        <f t="shared" si="1"/>
        <v>51427</v>
      </c>
      <c r="H21" s="26">
        <f t="shared" si="1"/>
        <v>0</v>
      </c>
      <c r="I21" s="26">
        <f t="shared" si="1"/>
        <v>0</v>
      </c>
    </row>
    <row r="22" ht="12.75">
      <c r="D22" s="2"/>
    </row>
    <row r="23" ht="15" customHeight="1">
      <c r="D23" s="2"/>
    </row>
    <row r="24" spans="1:9" s="5" customFormat="1" ht="16.5" customHeight="1">
      <c r="A24" s="12" t="s">
        <v>22</v>
      </c>
      <c r="B24" s="2"/>
      <c r="D24" s="4"/>
      <c r="E24" s="4"/>
      <c r="F24" s="4"/>
      <c r="G24" s="6"/>
      <c r="H24" s="4"/>
      <c r="I24" s="4"/>
    </row>
    <row r="25" spans="4:9" ht="12.75" customHeight="1">
      <c r="D25" s="4" t="s">
        <v>0</v>
      </c>
      <c r="E25" s="6" t="s">
        <v>1</v>
      </c>
      <c r="F25" s="4" t="s">
        <v>2</v>
      </c>
      <c r="G25" s="6" t="s">
        <v>12</v>
      </c>
      <c r="H25" s="36" t="s">
        <v>3</v>
      </c>
      <c r="I25" s="36"/>
    </row>
    <row r="26" spans="1:9" s="5" customFormat="1" ht="12.75" customHeight="1">
      <c r="A26" s="7" t="s">
        <v>4</v>
      </c>
      <c r="B26" s="8" t="s">
        <v>5</v>
      </c>
      <c r="C26" s="7" t="s">
        <v>6</v>
      </c>
      <c r="D26" s="8" t="s">
        <v>7</v>
      </c>
      <c r="E26" s="9" t="s">
        <v>8</v>
      </c>
      <c r="F26" s="8" t="s">
        <v>9</v>
      </c>
      <c r="G26" s="9" t="s">
        <v>13</v>
      </c>
      <c r="H26" s="8" t="s">
        <v>10</v>
      </c>
      <c r="I26" s="8" t="s">
        <v>11</v>
      </c>
    </row>
    <row r="27" spans="1:9" ht="12.75">
      <c r="A27" s="27" t="s">
        <v>35</v>
      </c>
      <c r="B27" s="28" t="s">
        <v>24</v>
      </c>
      <c r="C27" s="27" t="s">
        <v>25</v>
      </c>
      <c r="D27" s="34">
        <v>150.1</v>
      </c>
      <c r="E27" s="29">
        <v>0</v>
      </c>
      <c r="F27" s="28">
        <v>8</v>
      </c>
      <c r="G27" s="30">
        <v>14618</v>
      </c>
      <c r="H27" s="28">
        <v>0</v>
      </c>
      <c r="I27" s="28">
        <v>0</v>
      </c>
    </row>
    <row r="28" spans="1:9" ht="12.75">
      <c r="A28" s="18" t="s">
        <v>26</v>
      </c>
      <c r="B28" s="19" t="s">
        <v>27</v>
      </c>
      <c r="C28" s="18" t="s">
        <v>49</v>
      </c>
      <c r="D28" s="35">
        <v>124.5</v>
      </c>
      <c r="E28" s="21">
        <v>0</v>
      </c>
      <c r="F28" s="19">
        <v>2</v>
      </c>
      <c r="G28" s="21">
        <v>525</v>
      </c>
      <c r="H28" s="21">
        <v>0</v>
      </c>
      <c r="I28" s="21">
        <v>0</v>
      </c>
    </row>
    <row r="29" spans="1:9" ht="12.75">
      <c r="A29" s="22" t="s">
        <v>23</v>
      </c>
      <c r="B29" s="23">
        <v>2</v>
      </c>
      <c r="C29" s="33"/>
      <c r="D29" s="25">
        <f aca="true" t="shared" si="2" ref="D29:I29">SUM(D27:D28)</f>
        <v>274.6</v>
      </c>
      <c r="E29" s="26">
        <f t="shared" si="2"/>
        <v>0</v>
      </c>
      <c r="F29" s="26">
        <f t="shared" si="2"/>
        <v>10</v>
      </c>
      <c r="G29" s="26">
        <f t="shared" si="2"/>
        <v>15143</v>
      </c>
      <c r="H29" s="26">
        <f t="shared" si="2"/>
        <v>0</v>
      </c>
      <c r="I29" s="26">
        <f t="shared" si="2"/>
        <v>0</v>
      </c>
    </row>
    <row r="30" spans="1:9" ht="12.75" customHeight="1">
      <c r="A30" s="10"/>
      <c r="B30" s="4"/>
      <c r="D30" s="11"/>
      <c r="E30" s="6"/>
      <c r="F30" s="4"/>
      <c r="G30" s="6"/>
      <c r="H30" s="4"/>
      <c r="I30" s="4"/>
    </row>
    <row r="31" spans="1:9" ht="15" customHeight="1">
      <c r="A31" s="10"/>
      <c r="B31" s="4"/>
      <c r="D31" s="11"/>
      <c r="E31" s="6"/>
      <c r="F31" s="4"/>
      <c r="G31" s="6"/>
      <c r="H31" s="4"/>
      <c r="I31" s="4"/>
    </row>
    <row r="32" spans="1:9" ht="16.5" customHeight="1">
      <c r="A32" s="12" t="s">
        <v>60</v>
      </c>
      <c r="B32" s="4"/>
      <c r="D32" s="11"/>
      <c r="E32" s="6"/>
      <c r="F32" s="4"/>
      <c r="G32" s="6"/>
      <c r="H32" s="4"/>
      <c r="I32" s="4"/>
    </row>
    <row r="33" spans="4:9" ht="12.75" customHeight="1">
      <c r="D33" s="4" t="s">
        <v>0</v>
      </c>
      <c r="E33" s="6" t="s">
        <v>1</v>
      </c>
      <c r="F33" s="4" t="s">
        <v>2</v>
      </c>
      <c r="G33" s="6" t="s">
        <v>12</v>
      </c>
      <c r="H33" s="36" t="s">
        <v>3</v>
      </c>
      <c r="I33" s="36"/>
    </row>
    <row r="34" spans="1:9" ht="12.75" customHeight="1">
      <c r="A34" s="7" t="s">
        <v>4</v>
      </c>
      <c r="B34" s="8" t="s">
        <v>5</v>
      </c>
      <c r="C34" s="7" t="s">
        <v>6</v>
      </c>
      <c r="D34" s="8" t="s">
        <v>7</v>
      </c>
      <c r="E34" s="9" t="s">
        <v>8</v>
      </c>
      <c r="F34" s="8" t="s">
        <v>9</v>
      </c>
      <c r="G34" s="9" t="s">
        <v>13</v>
      </c>
      <c r="H34" s="8" t="s">
        <v>10</v>
      </c>
      <c r="I34" s="8" t="s">
        <v>11</v>
      </c>
    </row>
    <row r="35" spans="1:9" ht="12.75" customHeight="1">
      <c r="A35" s="14" t="s">
        <v>16</v>
      </c>
      <c r="B35" s="2" t="s">
        <v>61</v>
      </c>
      <c r="C35" s="1" t="s">
        <v>62</v>
      </c>
      <c r="D35" s="2"/>
      <c r="E35" s="3">
        <v>63119</v>
      </c>
      <c r="F35" s="2">
        <v>2</v>
      </c>
      <c r="G35" s="3">
        <v>890</v>
      </c>
      <c r="H35" s="2">
        <v>0</v>
      </c>
      <c r="I35" s="2">
        <v>0</v>
      </c>
    </row>
    <row r="36" spans="1:9" ht="12.75" customHeight="1">
      <c r="A36" s="22" t="s">
        <v>63</v>
      </c>
      <c r="B36" s="23">
        <v>1</v>
      </c>
      <c r="C36" s="33"/>
      <c r="D36" s="25"/>
      <c r="E36" s="26">
        <f>SUM(E35)</f>
        <v>63119</v>
      </c>
      <c r="F36" s="26">
        <f>SUM(F35)</f>
        <v>2</v>
      </c>
      <c r="G36" s="26">
        <f>SUM(G35)</f>
        <v>890</v>
      </c>
      <c r="H36" s="26">
        <f>SUM(H35)</f>
        <v>0</v>
      </c>
      <c r="I36" s="26">
        <f>SUM(I35)</f>
        <v>0</v>
      </c>
    </row>
    <row r="37" spans="1:9" ht="12.75" customHeight="1">
      <c r="A37" s="10"/>
      <c r="B37" s="4"/>
      <c r="D37" s="11"/>
      <c r="E37" s="6"/>
      <c r="F37" s="4"/>
      <c r="G37" s="6"/>
      <c r="H37" s="4"/>
      <c r="I37" s="4"/>
    </row>
    <row r="38" spans="1:9" ht="15" customHeight="1">
      <c r="A38" s="10"/>
      <c r="B38" s="4"/>
      <c r="D38" s="11"/>
      <c r="E38" s="6"/>
      <c r="F38" s="4"/>
      <c r="G38" s="6"/>
      <c r="H38" s="4"/>
      <c r="I38" s="4"/>
    </row>
    <row r="39" spans="1:9" ht="16.5" customHeight="1">
      <c r="A39" s="12" t="s">
        <v>14</v>
      </c>
      <c r="B39" s="4"/>
      <c r="D39" s="11"/>
      <c r="E39" s="6"/>
      <c r="F39" s="4"/>
      <c r="G39" s="6"/>
      <c r="H39" s="4"/>
      <c r="I39" s="4"/>
    </row>
    <row r="40" spans="4:9" ht="12.75" customHeight="1">
      <c r="D40" s="4" t="s">
        <v>0</v>
      </c>
      <c r="E40" s="6" t="s">
        <v>1</v>
      </c>
      <c r="F40" s="4" t="s">
        <v>2</v>
      </c>
      <c r="G40" s="6" t="s">
        <v>12</v>
      </c>
      <c r="H40" s="36" t="s">
        <v>3</v>
      </c>
      <c r="I40" s="36"/>
    </row>
    <row r="41" spans="1:9" s="5" customFormat="1" ht="12.75" customHeight="1">
      <c r="A41" s="7" t="s">
        <v>4</v>
      </c>
      <c r="B41" s="8" t="s">
        <v>5</v>
      </c>
      <c r="C41" s="7" t="s">
        <v>6</v>
      </c>
      <c r="D41" s="8" t="s">
        <v>7</v>
      </c>
      <c r="E41" s="9" t="s">
        <v>8</v>
      </c>
      <c r="F41" s="8" t="s">
        <v>9</v>
      </c>
      <c r="G41" s="9" t="s">
        <v>13</v>
      </c>
      <c r="H41" s="8" t="s">
        <v>10</v>
      </c>
      <c r="I41" s="8" t="s">
        <v>11</v>
      </c>
    </row>
    <row r="42" spans="1:9" ht="12.75">
      <c r="A42" s="14" t="s">
        <v>36</v>
      </c>
      <c r="B42" s="15">
        <v>32950201</v>
      </c>
      <c r="C42" s="14" t="s">
        <v>37</v>
      </c>
      <c r="D42" s="16">
        <v>256</v>
      </c>
      <c r="E42" s="31">
        <v>88481</v>
      </c>
      <c r="F42" s="15">
        <v>7</v>
      </c>
      <c r="G42" s="17">
        <v>4302</v>
      </c>
      <c r="H42" s="15">
        <v>0</v>
      </c>
      <c r="I42" s="15">
        <v>0</v>
      </c>
    </row>
    <row r="43" spans="1:9" ht="12.75">
      <c r="A43" s="14" t="s">
        <v>36</v>
      </c>
      <c r="B43" s="15" t="s">
        <v>50</v>
      </c>
      <c r="C43" s="14" t="s">
        <v>51</v>
      </c>
      <c r="D43" s="16">
        <v>287.3</v>
      </c>
      <c r="E43" s="31">
        <v>639583</v>
      </c>
      <c r="F43" s="15">
        <v>7</v>
      </c>
      <c r="G43" s="17">
        <v>11551</v>
      </c>
      <c r="H43" s="15">
        <v>0</v>
      </c>
      <c r="I43" s="15">
        <v>0</v>
      </c>
    </row>
    <row r="44" spans="1:9" ht="12.75">
      <c r="A44" s="14" t="s">
        <v>66</v>
      </c>
      <c r="B44" s="15" t="s">
        <v>67</v>
      </c>
      <c r="C44" s="14" t="s">
        <v>68</v>
      </c>
      <c r="D44" s="16">
        <v>2.4</v>
      </c>
      <c r="E44" s="31">
        <v>2851</v>
      </c>
      <c r="F44" s="31">
        <v>2</v>
      </c>
      <c r="G44" s="31">
        <v>400</v>
      </c>
      <c r="H44" s="31">
        <v>0</v>
      </c>
      <c r="I44" s="31">
        <v>0</v>
      </c>
    </row>
    <row r="45" spans="1:9" ht="12.75">
      <c r="A45" s="14" t="s">
        <v>64</v>
      </c>
      <c r="B45" s="15">
        <v>32100103</v>
      </c>
      <c r="C45" s="14" t="s">
        <v>65</v>
      </c>
      <c r="D45" s="16">
        <v>37</v>
      </c>
      <c r="E45" s="31">
        <v>16423</v>
      </c>
      <c r="F45" s="31">
        <v>4</v>
      </c>
      <c r="G45" s="31">
        <v>3187</v>
      </c>
      <c r="H45" s="31">
        <v>0</v>
      </c>
      <c r="I45" s="31">
        <v>0</v>
      </c>
    </row>
    <row r="46" spans="1:9" s="5" customFormat="1" ht="12.75">
      <c r="A46" s="22" t="s">
        <v>15</v>
      </c>
      <c r="B46" s="23">
        <v>4</v>
      </c>
      <c r="C46" s="24"/>
      <c r="D46" s="25">
        <f aca="true" t="shared" si="3" ref="D46:I46">SUM(D42:D45)</f>
        <v>582.6999999999999</v>
      </c>
      <c r="E46" s="26">
        <f t="shared" si="3"/>
        <v>747338</v>
      </c>
      <c r="F46" s="26">
        <f t="shared" si="3"/>
        <v>20</v>
      </c>
      <c r="G46" s="26">
        <f t="shared" si="3"/>
        <v>19440</v>
      </c>
      <c r="H46" s="26">
        <f t="shared" si="3"/>
        <v>0</v>
      </c>
      <c r="I46" s="26">
        <f t="shared" si="3"/>
        <v>0</v>
      </c>
    </row>
    <row r="47" spans="4:9" ht="12.75" customHeight="1">
      <c r="D47" s="2"/>
      <c r="H47" s="3"/>
      <c r="I47" s="3"/>
    </row>
    <row r="48" spans="4:9" ht="15" customHeight="1">
      <c r="D48" s="2"/>
      <c r="H48" s="3"/>
      <c r="I48" s="3"/>
    </row>
    <row r="49" spans="1:9" ht="16.5" customHeight="1">
      <c r="A49" s="12" t="s">
        <v>69</v>
      </c>
      <c r="D49" s="2"/>
      <c r="H49" s="3"/>
      <c r="I49" s="3"/>
    </row>
    <row r="50" spans="4:9" ht="12.75" customHeight="1">
      <c r="D50" s="4" t="s">
        <v>0</v>
      </c>
      <c r="E50" s="6" t="s">
        <v>1</v>
      </c>
      <c r="F50" s="4" t="s">
        <v>2</v>
      </c>
      <c r="G50" s="6" t="s">
        <v>12</v>
      </c>
      <c r="H50" s="36" t="s">
        <v>3</v>
      </c>
      <c r="I50" s="36"/>
    </row>
    <row r="51" spans="1:9" ht="12.75" customHeight="1">
      <c r="A51" s="7" t="s">
        <v>4</v>
      </c>
      <c r="B51" s="8" t="s">
        <v>5</v>
      </c>
      <c r="C51" s="7" t="s">
        <v>6</v>
      </c>
      <c r="D51" s="8" t="s">
        <v>7</v>
      </c>
      <c r="E51" s="9" t="s">
        <v>8</v>
      </c>
      <c r="F51" s="8" t="s">
        <v>9</v>
      </c>
      <c r="G51" s="9" t="s">
        <v>13</v>
      </c>
      <c r="H51" s="8" t="s">
        <v>10</v>
      </c>
      <c r="I51" s="8" t="s">
        <v>11</v>
      </c>
    </row>
    <row r="52" spans="1:9" ht="12.75" customHeight="1">
      <c r="A52" s="14" t="s">
        <v>70</v>
      </c>
      <c r="B52" s="15" t="s">
        <v>71</v>
      </c>
      <c r="C52" s="14" t="s">
        <v>73</v>
      </c>
      <c r="D52" s="16">
        <v>19.7</v>
      </c>
      <c r="E52" s="31">
        <v>181464</v>
      </c>
      <c r="F52" s="31">
        <v>7</v>
      </c>
      <c r="G52" s="31">
        <v>7798</v>
      </c>
      <c r="H52" s="31">
        <v>0</v>
      </c>
      <c r="I52" s="31">
        <v>0</v>
      </c>
    </row>
    <row r="53" spans="1:9" ht="12.75" customHeight="1">
      <c r="A53" s="14" t="s">
        <v>70</v>
      </c>
      <c r="B53" s="15" t="s">
        <v>72</v>
      </c>
      <c r="C53" s="14" t="s">
        <v>74</v>
      </c>
      <c r="D53" s="16">
        <v>2.5</v>
      </c>
      <c r="E53" s="31">
        <v>32742</v>
      </c>
      <c r="F53" s="31">
        <v>4</v>
      </c>
      <c r="G53" s="31">
        <v>1826</v>
      </c>
      <c r="H53" s="31">
        <v>0</v>
      </c>
      <c r="I53" s="31">
        <v>0</v>
      </c>
    </row>
    <row r="54" spans="1:9" ht="12.75" customHeight="1">
      <c r="A54" s="22" t="s">
        <v>75</v>
      </c>
      <c r="B54" s="23">
        <v>2</v>
      </c>
      <c r="C54" s="33"/>
      <c r="D54" s="25">
        <f aca="true" t="shared" si="4" ref="D54:I54">SUM(D52:D53)</f>
        <v>22.2</v>
      </c>
      <c r="E54" s="26">
        <f t="shared" si="4"/>
        <v>214206</v>
      </c>
      <c r="F54" s="26">
        <f t="shared" si="4"/>
        <v>11</v>
      </c>
      <c r="G54" s="26">
        <f t="shared" si="4"/>
        <v>9624</v>
      </c>
      <c r="H54" s="26">
        <f t="shared" si="4"/>
        <v>0</v>
      </c>
      <c r="I54" s="26">
        <f t="shared" si="4"/>
        <v>0</v>
      </c>
    </row>
    <row r="55" ht="12.75" customHeight="1">
      <c r="D55" s="2"/>
    </row>
    <row r="56" spans="4:9" ht="15" customHeight="1">
      <c r="D56" s="2"/>
      <c r="H56" s="3"/>
      <c r="I56" s="3"/>
    </row>
    <row r="57" spans="1:9" s="5" customFormat="1" ht="16.5" customHeight="1">
      <c r="A57" s="12" t="s">
        <v>31</v>
      </c>
      <c r="B57" s="4"/>
      <c r="D57" s="4"/>
      <c r="E57" s="6"/>
      <c r="F57" s="4"/>
      <c r="G57" s="6"/>
      <c r="H57" s="4"/>
      <c r="I57" s="4"/>
    </row>
    <row r="58" spans="4:9" ht="12.75">
      <c r="D58" s="4" t="s">
        <v>0</v>
      </c>
      <c r="E58" s="6" t="s">
        <v>1</v>
      </c>
      <c r="F58" s="4" t="s">
        <v>2</v>
      </c>
      <c r="G58" s="6" t="s">
        <v>12</v>
      </c>
      <c r="H58" s="36" t="s">
        <v>3</v>
      </c>
      <c r="I58" s="36"/>
    </row>
    <row r="59" spans="1:9" s="5" customFormat="1" ht="12.75">
      <c r="A59" s="7" t="s">
        <v>4</v>
      </c>
      <c r="B59" s="8" t="s">
        <v>5</v>
      </c>
      <c r="C59" s="7" t="s">
        <v>6</v>
      </c>
      <c r="D59" s="8" t="s">
        <v>7</v>
      </c>
      <c r="E59" s="9" t="s">
        <v>8</v>
      </c>
      <c r="F59" s="8" t="s">
        <v>9</v>
      </c>
      <c r="G59" s="9" t="s">
        <v>13</v>
      </c>
      <c r="H59" s="8" t="s">
        <v>10</v>
      </c>
      <c r="I59" s="8" t="s">
        <v>11</v>
      </c>
    </row>
    <row r="60" spans="1:9" ht="12.75">
      <c r="A60" s="27" t="s">
        <v>38</v>
      </c>
      <c r="B60" s="15" t="s">
        <v>39</v>
      </c>
      <c r="C60" s="27" t="s">
        <v>40</v>
      </c>
      <c r="D60" s="28">
        <v>98.9</v>
      </c>
      <c r="E60" s="30">
        <v>4473</v>
      </c>
      <c r="F60" s="28">
        <v>4</v>
      </c>
      <c r="G60" s="30">
        <v>2835</v>
      </c>
      <c r="H60" s="28">
        <v>0</v>
      </c>
      <c r="I60" s="28">
        <v>0</v>
      </c>
    </row>
    <row r="61" spans="1:9" s="5" customFormat="1" ht="12.75">
      <c r="A61" s="22" t="s">
        <v>32</v>
      </c>
      <c r="B61" s="23">
        <v>1</v>
      </c>
      <c r="C61" s="24"/>
      <c r="D61" s="25">
        <f aca="true" t="shared" si="5" ref="D61:I61">D60</f>
        <v>98.9</v>
      </c>
      <c r="E61" s="26">
        <f t="shared" si="5"/>
        <v>4473</v>
      </c>
      <c r="F61" s="26">
        <f t="shared" si="5"/>
        <v>4</v>
      </c>
      <c r="G61" s="26">
        <f t="shared" si="5"/>
        <v>2835</v>
      </c>
      <c r="H61" s="26">
        <f t="shared" si="5"/>
        <v>0</v>
      </c>
      <c r="I61" s="26">
        <f t="shared" si="5"/>
        <v>0</v>
      </c>
    </row>
  </sheetData>
  <sheetProtection/>
  <mergeCells count="8">
    <mergeCell ref="H58:I58"/>
    <mergeCell ref="H4:I4"/>
    <mergeCell ref="A1:I1"/>
    <mergeCell ref="H40:I40"/>
    <mergeCell ref="H12:I12"/>
    <mergeCell ref="H25:I25"/>
    <mergeCell ref="H33:I33"/>
    <mergeCell ref="H50:I50"/>
  </mergeCells>
  <printOptions horizontalCentered="1"/>
  <pageMargins left="0.5" right="0.5" top="0.7" bottom="0.5" header="0.5" footer="0.5"/>
  <pageSetup horizontalDpi="600" verticalDpi="600" orientation="landscape" scale="9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2013-08-08T14:13:27Z</cp:lastPrinted>
  <dcterms:created xsi:type="dcterms:W3CDTF">2003-07-17T20:10:37Z</dcterms:created>
  <dcterms:modified xsi:type="dcterms:W3CDTF">2014-07-16T17:48:03Z</dcterms:modified>
  <cp:category/>
  <cp:version/>
  <cp:contentType/>
  <cp:contentStatus/>
</cp:coreProperties>
</file>