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10788" activeTab="0"/>
  </bookViews>
  <sheets>
    <sheet name="2015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<sst xmlns="http://schemas.openxmlformats.org/spreadsheetml/2006/main" count="26" uniqueCount="15">
  <si>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</si>
  <si>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</si>
  <si>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</si>
  <si>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</si>
  <si>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</si>
  <si>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</si>
  <si>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</si>
  <si>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</si>
  <si>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</si>
  <si>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</si>
  <si>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</si>
  <si>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</si>
  <si>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</si>
  <si>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</si>
  <si>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2015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</si>
</sst>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61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i/>
      <sz val="9.5"/>
      <name val="Arial"/>
      <family val="2"/>
    </font>
    <font>
      <i/>
      <sz val="9.5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9" fontId="9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58" fillId="0" borderId="11" xfId="0" applyNumberFormat="1" applyFont="1" applyFill="1" applyBorder="1" applyAlignment="1">
      <alignment horizontal="right"/>
    </xf>
    <xf numFmtId="3" fontId="59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Total Bituminous Production</a:t>
            </a:r>
          </a:p>
        </c:rich>
      </c:tx>
      <c:layout>
        <c:manualLayout>
          <c:xMode val="factor"/>
          <c:yMode val="factor"/>
          <c:x val="-0.008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207"/>
          <c:w val="0.7155"/>
          <c:h val="0.705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('2015 Bituminous Statewide'!$B$7,'2015 Bituminous Statewide'!$B$15,'2015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Total Bituminous Production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75"/>
          <c:y val="0.176"/>
          <c:w val="0.71975"/>
          <c:h val="0.7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('2015 Bituminous Statewide'!$C$7,'2015 Bituminous Statewide'!$C$15,'2015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0.33525</cdr:x>
      <cdr:y>0.6235</cdr:y>
    </cdr:from>
    <cdr:to>
      <cdr:x>0.77475</cdr:x>
      <cdr:y>0.71675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62025" y="1819275"/>
          <a:ext cx="1276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0.17825</cdr:x>
      <cdr:y>0.33125</cdr:y>
    </cdr:from>
    <cdr:to>
      <cdr:x>0.50025</cdr:x>
      <cdr:y>0.395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14350" y="962025"/>
          <a:ext cx="933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0.49075</cdr:x>
      <cdr:y>0.1045</cdr:y>
    </cdr:from>
    <cdr:to>
      <cdr:x>0.9115</cdr:x>
      <cdr:y>0.22275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419225" y="304800"/>
          <a:ext cx="12192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0.38025</cdr:x>
      <cdr:y>0.63325</cdr:y>
    </cdr:from>
    <cdr:to>
      <cdr:x>0.728</cdr:x>
      <cdr:y>0.73375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1819275"/>
          <a:ext cx="1028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0.2185</cdr:x>
      <cdr:y>0.31225</cdr:y>
    </cdr:from>
    <cdr:to>
      <cdr:x>0.422</cdr:x>
      <cdr:y>0.4135</cdr:y>
    </cdr:to>
    <cdr:sp>
      <cdr:nvSpPr>
        <cdr:cNvPr id="2" name="TextBox 1"/>
        <cdr:cNvSpPr txBox="1">
          <a:spLocks noChangeArrowheads="1"/>
        </cdr:cNvSpPr>
      </cdr:nvSpPr>
      <cdr:spPr>
        <a:xfrm>
          <a:off x="638175" y="895350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0.48025</cdr:x>
      <cdr:y>0.109</cdr:y>
    </cdr:from>
    <cdr:to>
      <cdr:x>0.92075</cdr:x>
      <cdr:y>0.19125</cdr:y>
    </cdr:to>
    <cdr:sp>
      <cdr:nvSpPr>
        <cdr:cNvPr id="3" name="TextBox 1"/>
        <cdr:cNvSpPr txBox="1">
          <a:spLocks noChangeArrowheads="1"/>
        </cdr:cNvSpPr>
      </cdr:nvSpPr>
      <cdr:spPr>
        <a:xfrm>
          <a:off x="1409700" y="314325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152400</xdr:rowOff>
    </xdr:from>
    <xdr:to>
      <xdr:col>1</xdr:col>
      <xdr:colOff>28575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9525" y="5334000"/>
        <a:ext cx="2895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28575</xdr:rowOff>
    </xdr:from>
    <xdr:to>
      <xdr:col>4</xdr:col>
      <xdr:colOff>657225</xdr:colOff>
      <xdr:row>51</xdr:row>
      <xdr:rowOff>0</xdr:rowOff>
    </xdr:to>
    <xdr:graphicFrame>
      <xdr:nvGraphicFramePr>
        <xdr:cNvPr id="2" name="Chart 1"/>
        <xdr:cNvGraphicFramePr/>
      </xdr:nvGraphicFramePr>
      <xdr:xfrm>
        <a:off x="2895600" y="5372100"/>
        <a:ext cx="29527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43.140625" style="1" customWidth="1"/>
    <col min="2" max="5" width="11.57421875" style="1" customWidth="1"/>
    <col min="6" max="16384" width="9.140625" style="1" customWidth="1"/>
  </cols>
  <sheetData>
    <row r="1" spans="1:5" ht="15">
      <c r="A1" s="38"/>
      <c r="B1" s="38"/>
      <c r="C1" s="38"/>
      <c r="D1" s="38"/>
      <c r="E1" s="38"/>
    </row>
    <row r="2" spans="1:5" ht="17.25">
      <c r="A2" s="37" t="s">
        <v>14</v>
      </c>
      <c r="B2" s="37"/>
      <c r="C2" s="37"/>
      <c r="D2" s="37"/>
      <c r="E2" s="37"/>
    </row>
    <row r="3" ht="18" customHeight="1">
      <c r="A3" s="4"/>
    </row>
    <row r="4" spans="1:5" s="8" customFormat="1" ht="15.75" customHeight="1">
      <c r="A4" s="10"/>
      <c r="B4" s="25">
        <v>2015</v>
      </c>
      <c r="C4" s="25">
        <v>2014</v>
      </c>
      <c r="D4" s="12" t="s">
        <v>0</v>
      </c>
      <c r="E4" s="12" t="s">
        <v>1</v>
      </c>
    </row>
    <row r="5" spans="3:5" s="8" customFormat="1" ht="6" customHeight="1">
      <c r="C5" s="9"/>
      <c r="D5" s="9"/>
      <c r="E5" s="9"/>
    </row>
    <row r="6" spans="1:5" ht="13.5">
      <c r="A6" s="6" t="s">
        <v>2</v>
      </c>
      <c r="B6" s="6"/>
      <c r="C6" s="7"/>
      <c r="D6" s="7"/>
      <c r="E6" s="7"/>
    </row>
    <row r="7" spans="1:8" ht="12.75">
      <c r="A7" s="11" t="s">
        <v>3</v>
      </c>
      <c r="B7" s="32">
        <v>40769171</v>
      </c>
      <c r="C7" s="17">
        <v>48049325</v>
      </c>
      <c r="D7" s="17">
        <f>B7-C7</f>
        <v>-7280154</v>
      </c>
      <c r="E7" s="23">
        <f>D7/C7</f>
        <v>-0.15151417839896814</v>
      </c>
      <c r="G7" s="2"/>
      <c r="H7" s="3"/>
    </row>
    <row r="8" spans="1:5" ht="12.75">
      <c r="A8" s="13" t="s">
        <v>8</v>
      </c>
      <c r="B8" s="33">
        <f>B7/1.116</f>
        <v>36531515.23297491</v>
      </c>
      <c r="C8" s="18">
        <f>C7/1.116</f>
        <v>43054950.71684588</v>
      </c>
      <c r="D8" s="17"/>
      <c r="E8" s="23"/>
    </row>
    <row r="9" spans="1:5" ht="12.75">
      <c r="A9" s="11" t="s">
        <v>4</v>
      </c>
      <c r="B9" s="32">
        <v>4093</v>
      </c>
      <c r="C9" s="17">
        <v>4939</v>
      </c>
      <c r="D9" s="17">
        <f aca="true" t="shared" si="0" ref="D9:D30">B9-C9</f>
        <v>-846</v>
      </c>
      <c r="E9" s="23">
        <f>D9/C9</f>
        <v>-0.1712897347641223</v>
      </c>
    </row>
    <row r="10" spans="1:5" ht="12.75">
      <c r="A10" s="11" t="s">
        <v>10</v>
      </c>
      <c r="B10" s="32">
        <v>8622684</v>
      </c>
      <c r="C10" s="17">
        <v>11275018</v>
      </c>
      <c r="D10" s="17">
        <f t="shared" si="0"/>
        <v>-2652334</v>
      </c>
      <c r="E10" s="23">
        <f>D10/C10</f>
        <v>-0.23523989052611713</v>
      </c>
    </row>
    <row r="11" spans="1:5" ht="12.75">
      <c r="A11" s="11" t="s">
        <v>5</v>
      </c>
      <c r="B11" s="34">
        <v>46</v>
      </c>
      <c r="C11" s="27">
        <v>48</v>
      </c>
      <c r="D11" s="17">
        <f t="shared" si="0"/>
        <v>-2</v>
      </c>
      <c r="E11" s="23">
        <f>D11/C11</f>
        <v>-0.041666666666666664</v>
      </c>
    </row>
    <row r="12" spans="1:5" ht="12.75">
      <c r="A12" s="11" t="s">
        <v>12</v>
      </c>
      <c r="B12" s="34">
        <v>15</v>
      </c>
      <c r="C12" s="27">
        <v>15</v>
      </c>
      <c r="D12" s="17">
        <f t="shared" si="0"/>
        <v>0</v>
      </c>
      <c r="E12" s="23">
        <f>D12/C12</f>
        <v>0</v>
      </c>
    </row>
    <row r="13" spans="1:5" ht="6.75" customHeight="1">
      <c r="A13" s="8"/>
      <c r="B13" s="35"/>
      <c r="C13" s="28"/>
      <c r="D13" s="30"/>
      <c r="E13" s="24"/>
    </row>
    <row r="14" spans="1:5" ht="13.5">
      <c r="A14" s="6" t="s">
        <v>11</v>
      </c>
      <c r="B14" s="36"/>
      <c r="C14" s="29"/>
      <c r="D14" s="31"/>
      <c r="E14" s="24"/>
    </row>
    <row r="15" spans="1:5" ht="12.75">
      <c r="A15" s="11" t="s">
        <v>3</v>
      </c>
      <c r="B15" s="32">
        <v>6863667</v>
      </c>
      <c r="C15" s="17">
        <v>7940155</v>
      </c>
      <c r="D15" s="17">
        <f t="shared" si="0"/>
        <v>-1076488</v>
      </c>
      <c r="E15" s="23">
        <f>D15/C15</f>
        <v>-0.1355751871342562</v>
      </c>
    </row>
    <row r="16" spans="1:5" ht="12.75">
      <c r="A16" s="13" t="s">
        <v>8</v>
      </c>
      <c r="B16" s="33">
        <f>B15/1.116</f>
        <v>6150239.247311828</v>
      </c>
      <c r="C16" s="18">
        <f>C15/1.116</f>
        <v>7114834.229390681</v>
      </c>
      <c r="D16" s="17"/>
      <c r="E16" s="23"/>
    </row>
    <row r="17" spans="1:5" ht="12.75">
      <c r="A17" s="11" t="s">
        <v>4</v>
      </c>
      <c r="B17" s="32">
        <v>1082</v>
      </c>
      <c r="C17" s="17">
        <v>1393</v>
      </c>
      <c r="D17" s="17">
        <f t="shared" si="0"/>
        <v>-311</v>
      </c>
      <c r="E17" s="23">
        <f>D17/C17</f>
        <v>-0.22325915290739412</v>
      </c>
    </row>
    <row r="18" spans="1:5" ht="12.75">
      <c r="A18" s="11" t="s">
        <v>10</v>
      </c>
      <c r="B18" s="32">
        <v>1647947</v>
      </c>
      <c r="C18" s="17">
        <v>2115187</v>
      </c>
      <c r="D18" s="17">
        <f t="shared" si="0"/>
        <v>-467240</v>
      </c>
      <c r="E18" s="23">
        <f>D18/C18</f>
        <v>-0.22089772677309383</v>
      </c>
    </row>
    <row r="19" spans="1:5" ht="12.75">
      <c r="A19" s="11" t="s">
        <v>5</v>
      </c>
      <c r="B19" s="34">
        <v>213</v>
      </c>
      <c r="C19" s="27">
        <v>256</v>
      </c>
      <c r="D19" s="17">
        <f t="shared" si="0"/>
        <v>-43</v>
      </c>
      <c r="E19" s="23">
        <f>D19/C19</f>
        <v>-0.16796875</v>
      </c>
    </row>
    <row r="20" spans="1:5" ht="12.75">
      <c r="A20" s="11" t="s">
        <v>12</v>
      </c>
      <c r="B20" s="34">
        <v>88</v>
      </c>
      <c r="C20" s="27">
        <v>88</v>
      </c>
      <c r="D20" s="17">
        <f t="shared" si="0"/>
        <v>0</v>
      </c>
      <c r="E20" s="23">
        <f>D20/C20</f>
        <v>0</v>
      </c>
    </row>
    <row r="21" spans="1:5" ht="6.75" customHeight="1">
      <c r="A21" s="8"/>
      <c r="B21" s="35"/>
      <c r="C21" s="28"/>
      <c r="D21" s="30"/>
      <c r="E21" s="24"/>
    </row>
    <row r="22" spans="1:5" ht="13.5">
      <c r="A22" s="6" t="s">
        <v>13</v>
      </c>
      <c r="B22" s="36"/>
      <c r="C22" s="29"/>
      <c r="D22" s="31"/>
      <c r="E22" s="24"/>
    </row>
    <row r="23" spans="1:5" ht="12.75">
      <c r="A23" s="11" t="s">
        <v>3</v>
      </c>
      <c r="B23" s="32">
        <v>2495765</v>
      </c>
      <c r="C23" s="17">
        <v>3108829</v>
      </c>
      <c r="D23" s="17">
        <f t="shared" si="0"/>
        <v>-613064</v>
      </c>
      <c r="E23" s="23">
        <f>D23/C23</f>
        <v>-0.19720093964640706</v>
      </c>
    </row>
    <row r="24" spans="1:5" ht="12.75">
      <c r="A24" s="13" t="s">
        <v>8</v>
      </c>
      <c r="B24" s="33">
        <f>B23/1.116</f>
        <v>2236348.5663082437</v>
      </c>
      <c r="C24" s="18">
        <f>C23/1.116</f>
        <v>2785689.0681003584</v>
      </c>
      <c r="D24" s="17"/>
      <c r="E24" s="23"/>
    </row>
    <row r="25" spans="1:5" ht="12.75">
      <c r="A25" s="11" t="s">
        <v>4</v>
      </c>
      <c r="B25" s="34">
        <v>63</v>
      </c>
      <c r="C25" s="27">
        <v>57</v>
      </c>
      <c r="D25" s="17">
        <f t="shared" si="0"/>
        <v>6</v>
      </c>
      <c r="E25" s="23">
        <f aca="true" t="shared" si="1" ref="E25:E30">D25/C25</f>
        <v>0.10526315789473684</v>
      </c>
    </row>
    <row r="26" spans="1:5" ht="12.75">
      <c r="A26" s="11" t="s">
        <v>10</v>
      </c>
      <c r="B26" s="32">
        <v>89696</v>
      </c>
      <c r="C26" s="17">
        <v>96814</v>
      </c>
      <c r="D26" s="17">
        <f t="shared" si="0"/>
        <v>-7118</v>
      </c>
      <c r="E26" s="23">
        <f t="shared" si="1"/>
        <v>-0.07352242444274588</v>
      </c>
    </row>
    <row r="27" spans="1:5" ht="12.75">
      <c r="A27" s="11" t="s">
        <v>6</v>
      </c>
      <c r="B27" s="34">
        <v>17</v>
      </c>
      <c r="C27" s="27">
        <v>16</v>
      </c>
      <c r="D27" s="17">
        <f t="shared" si="0"/>
        <v>1</v>
      </c>
      <c r="E27" s="23">
        <f t="shared" si="1"/>
        <v>0.0625</v>
      </c>
    </row>
    <row r="28" spans="1:5" ht="12.75">
      <c r="A28" s="11" t="s">
        <v>12</v>
      </c>
      <c r="B28" s="34">
        <v>11</v>
      </c>
      <c r="C28" s="27">
        <v>11</v>
      </c>
      <c r="D28" s="17">
        <f t="shared" si="0"/>
        <v>0</v>
      </c>
      <c r="E28" s="23">
        <f t="shared" si="1"/>
        <v>0</v>
      </c>
    </row>
    <row r="29" spans="1:5" ht="12" customHeight="1">
      <c r="A29" s="5"/>
      <c r="B29" s="5"/>
      <c r="C29" s="21"/>
      <c r="D29" s="19"/>
      <c r="E29" s="20"/>
    </row>
    <row r="30" spans="1:5" s="7" customFormat="1" ht="15" customHeight="1">
      <c r="A30" s="14" t="s">
        <v>7</v>
      </c>
      <c r="B30" s="22">
        <f>B7+B15+B23</f>
        <v>50128603</v>
      </c>
      <c r="C30" s="22">
        <f>C7+C15+C23</f>
        <v>59098309</v>
      </c>
      <c r="D30" s="22">
        <f t="shared" si="0"/>
        <v>-8969706</v>
      </c>
      <c r="E30" s="26">
        <f t="shared" si="1"/>
        <v>-0.1517760178214236</v>
      </c>
    </row>
    <row r="32" ht="12.75">
      <c r="A32" s="16"/>
    </row>
    <row r="53" ht="12.75">
      <c r="A53" s="15" t="s">
        <v>9</v>
      </c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2016-06-28T19:21:26Z</dcterms:created>
  <dcterms:modified xsi:type="dcterms:W3CDTF">2016-06-28T19:33:27Z</dcterms:modified>
  <cp:category/>
  <cp:version/>
  <cp:contentType/>
  <cp:contentStatus/>
</cp:coreProperties>
</file>