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935" activeTab="0"/>
  </bookViews>
  <sheets>
    <sheet name="GbgRecapWork" sheetId="1" r:id="rId1"/>
    <sheet name="MoshRecapWork" sheetId="2" r:id="rId2"/>
    <sheet name="KnoxRecap Worksheet" sheetId="3" r:id="rId3"/>
    <sheet name="CambriaRecapWorksheet" sheetId="4" r:id="rId4"/>
    <sheet name="Totals" sheetId="5" r:id="rId5"/>
  </sheets>
  <definedNames>
    <definedName name="_xlnm.Print_Titles" localSheetId="3">'CambriaRecapWorksheet'!$1:$1</definedName>
    <definedName name="_xlnm.Print_Titles" localSheetId="0">'GbgRecapWork'!$1:$1</definedName>
    <definedName name="_xlnm.Print_Titles" localSheetId="1">'MoshRecapWork'!$1:$1</definedName>
  </definedNames>
  <calcPr fullCalcOnLoad="1"/>
</workbook>
</file>

<file path=xl/sharedStrings.xml><?xml version="1.0" encoding="utf-8"?>
<sst xmlns="http://schemas.openxmlformats.org/spreadsheetml/2006/main" count="783" uniqueCount="82">
  <si>
    <t>Permit number</t>
  </si>
  <si>
    <t>Life Cycle (years)</t>
  </si>
  <si>
    <t>Unit Cost</t>
  </si>
  <si>
    <t>Projected Cost</t>
  </si>
  <si>
    <t>Pengrove</t>
  </si>
  <si>
    <t xml:space="preserve">C &amp; K </t>
  </si>
  <si>
    <t>Glacial</t>
  </si>
  <si>
    <t>REM</t>
  </si>
  <si>
    <t>Gurosik</t>
  </si>
  <si>
    <t>Doverspike</t>
  </si>
  <si>
    <t>H &amp; D</t>
  </si>
  <si>
    <t>K &amp; J</t>
  </si>
  <si>
    <t>Combined</t>
  </si>
  <si>
    <t>L &amp; B</t>
  </si>
  <si>
    <t>05830101</t>
  </si>
  <si>
    <t>C &amp; K</t>
  </si>
  <si>
    <t>11783035</t>
  </si>
  <si>
    <t>11823002</t>
  </si>
  <si>
    <t>11850106</t>
  </si>
  <si>
    <t>PA Energy</t>
  </si>
  <si>
    <t>11813019</t>
  </si>
  <si>
    <t>Acme Drilling</t>
  </si>
  <si>
    <t>32823035</t>
  </si>
  <si>
    <t>Delta</t>
  </si>
  <si>
    <t>56763022</t>
  </si>
  <si>
    <t>D &amp; E</t>
  </si>
  <si>
    <t>56773084</t>
  </si>
  <si>
    <t>H &amp; H</t>
  </si>
  <si>
    <t>56783046</t>
  </si>
  <si>
    <t>56793053</t>
  </si>
  <si>
    <t>56793078</t>
  </si>
  <si>
    <t>56803014</t>
  </si>
  <si>
    <t>L &amp; L</t>
  </si>
  <si>
    <t>56813054</t>
  </si>
  <si>
    <t>Metco</t>
  </si>
  <si>
    <t>56840103</t>
  </si>
  <si>
    <t>Amer Dev</t>
  </si>
  <si>
    <t>56840112</t>
  </si>
  <si>
    <t>Big J</t>
  </si>
  <si>
    <t>56960111</t>
  </si>
  <si>
    <t>Bitum Coals</t>
  </si>
  <si>
    <t>56773136</t>
  </si>
  <si>
    <t>Big Mack</t>
  </si>
  <si>
    <t>32950104</t>
  </si>
  <si>
    <t>Company</t>
  </si>
  <si>
    <t>Darmac</t>
  </si>
  <si>
    <t>03840112</t>
  </si>
  <si>
    <t>03890108</t>
  </si>
  <si>
    <t>Greene County Coal</t>
  </si>
  <si>
    <t>30840102</t>
  </si>
  <si>
    <t>Bulldog</t>
  </si>
  <si>
    <t>65940108</t>
  </si>
  <si>
    <t>Rumble &amp; Bane</t>
  </si>
  <si>
    <t>26840110</t>
  </si>
  <si>
    <t>Delta Penn</t>
  </si>
  <si>
    <t>65830202</t>
  </si>
  <si>
    <t>Arthur Brooks</t>
  </si>
  <si>
    <t>26830108</t>
  </si>
  <si>
    <t>65723055</t>
  </si>
  <si>
    <t>Frank Kowalski</t>
  </si>
  <si>
    <t>Hanslovan</t>
  </si>
  <si>
    <t>R S Carlin</t>
  </si>
  <si>
    <t>Bernice</t>
  </si>
  <si>
    <t>Power</t>
  </si>
  <si>
    <t>Avery</t>
  </si>
  <si>
    <t>Benjamin</t>
  </si>
  <si>
    <t>Chews</t>
  </si>
  <si>
    <t>Thomas</t>
  </si>
  <si>
    <t>Lobb</t>
  </si>
  <si>
    <t>Thompson Bros</t>
  </si>
  <si>
    <t>Knox</t>
  </si>
  <si>
    <t>Cambria</t>
  </si>
  <si>
    <t>Greensburg</t>
  </si>
  <si>
    <t>Moshannon</t>
  </si>
  <si>
    <t>Total</t>
  </si>
  <si>
    <t>Year</t>
  </si>
  <si>
    <t>Global Recovery</t>
  </si>
  <si>
    <t>26931601</t>
  </si>
  <si>
    <t>Recap Cost</t>
  </si>
  <si>
    <t>18840101K5</t>
  </si>
  <si>
    <t>18840101K29</t>
  </si>
  <si>
    <t>Windber High Std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</si>
</sst>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E92" sqref="E92"/>
    </sheetView>
  </sheetViews>
  <sheetFormatPr defaultColWidth="9.140625" defaultRowHeight="12.75"/>
  <cols>
    <col min="1" max="1" width="18.00390625" style="0" bestFit="1" customWidth="1"/>
    <col min="2" max="2" width="13.28125" style="2" bestFit="1" customWidth="1"/>
    <col min="3" max="3" width="15.57421875" style="0" bestFit="1" customWidth="1"/>
    <col min="5" max="5" width="13.8515625" style="1" bestFit="1" customWidth="1"/>
  </cols>
  <sheetData>
    <row r="1" spans="1:5" ht="12.75">
      <c r="A1" t="s">
        <v>44</v>
      </c>
      <c r="B1" s="2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45</v>
      </c>
      <c r="B2" s="2" t="s">
        <v>46</v>
      </c>
      <c r="C2">
        <v>15</v>
      </c>
      <c r="D2">
        <v>36800</v>
      </c>
      <c r="E2" s="1">
        <f aca="true" t="shared" si="0" ref="E2:E11">D2*POWER(1.031,C2)</f>
        <v>58173.84881591876</v>
      </c>
    </row>
    <row r="3" spans="1:5" ht="12.75">
      <c r="A3" t="s">
        <v>45</v>
      </c>
      <c r="B3" s="2" t="s">
        <v>46</v>
      </c>
      <c r="C3">
        <v>30</v>
      </c>
      <c r="D3">
        <v>36800</v>
      </c>
      <c r="E3" s="1">
        <f t="shared" si="0"/>
        <v>91961.86646895036</v>
      </c>
    </row>
    <row r="4" spans="1:5" ht="12.75">
      <c r="A4" t="s">
        <v>45</v>
      </c>
      <c r="B4" s="2" t="s">
        <v>46</v>
      </c>
      <c r="C4">
        <v>45</v>
      </c>
      <c r="D4">
        <v>36800</v>
      </c>
      <c r="E4" s="1">
        <f t="shared" si="0"/>
        <v>145374.34013028338</v>
      </c>
    </row>
    <row r="5" spans="1:5" ht="12.75">
      <c r="A5" t="s">
        <v>45</v>
      </c>
      <c r="B5" s="2" t="s">
        <v>46</v>
      </c>
      <c r="C5">
        <v>60</v>
      </c>
      <c r="D5">
        <v>36800</v>
      </c>
      <c r="E5" s="1">
        <f t="shared" si="0"/>
        <v>229809.37186013747</v>
      </c>
    </row>
    <row r="6" spans="1:5" ht="12.75">
      <c r="A6" t="s">
        <v>45</v>
      </c>
      <c r="B6" s="2" t="s">
        <v>46</v>
      </c>
      <c r="C6">
        <v>75</v>
      </c>
      <c r="D6">
        <v>36800</v>
      </c>
      <c r="E6" s="1">
        <f t="shared" si="0"/>
        <v>363285.20801828516</v>
      </c>
    </row>
    <row r="7" spans="1:5" ht="12.75">
      <c r="A7" t="s">
        <v>45</v>
      </c>
      <c r="B7" s="2" t="s">
        <v>46</v>
      </c>
      <c r="C7">
        <v>15</v>
      </c>
      <c r="D7">
        <v>104800</v>
      </c>
      <c r="E7" s="1">
        <f t="shared" si="0"/>
        <v>165669.00423663823</v>
      </c>
    </row>
    <row r="8" spans="1:5" ht="12.75">
      <c r="A8" t="s">
        <v>45</v>
      </c>
      <c r="B8" s="2" t="s">
        <v>46</v>
      </c>
      <c r="C8">
        <v>30</v>
      </c>
      <c r="D8">
        <v>104800</v>
      </c>
      <c r="E8" s="1">
        <f t="shared" si="0"/>
        <v>261891.40233548908</v>
      </c>
    </row>
    <row r="9" spans="1:5" ht="12.75">
      <c r="A9" t="s">
        <v>45</v>
      </c>
      <c r="B9" s="2" t="s">
        <v>46</v>
      </c>
      <c r="C9">
        <v>45</v>
      </c>
      <c r="D9">
        <v>104800</v>
      </c>
      <c r="E9" s="1">
        <f t="shared" si="0"/>
        <v>414000.8381971114</v>
      </c>
    </row>
    <row r="10" spans="1:5" ht="12.75">
      <c r="A10" t="s">
        <v>45</v>
      </c>
      <c r="B10" s="2" t="s">
        <v>46</v>
      </c>
      <c r="C10">
        <v>60</v>
      </c>
      <c r="D10">
        <v>104800</v>
      </c>
      <c r="E10" s="1">
        <f t="shared" si="0"/>
        <v>654457.1242103915</v>
      </c>
    </row>
    <row r="11" spans="1:5" ht="12.75">
      <c r="A11" t="s">
        <v>45</v>
      </c>
      <c r="B11" s="2" t="s">
        <v>46</v>
      </c>
      <c r="C11">
        <v>75</v>
      </c>
      <c r="D11">
        <v>104800</v>
      </c>
      <c r="E11" s="1">
        <f t="shared" si="0"/>
        <v>1034573.0923998991</v>
      </c>
    </row>
    <row r="12" spans="1:5" ht="12.75">
      <c r="A12" t="s">
        <v>45</v>
      </c>
      <c r="B12" s="2" t="s">
        <v>47</v>
      </c>
      <c r="C12">
        <v>15</v>
      </c>
      <c r="D12">
        <v>19201</v>
      </c>
      <c r="E12" s="1">
        <f aca="true" t="shared" si="1" ref="E12:E40">D12*POWER(1.031,C12)</f>
        <v>30353.154106371094</v>
      </c>
    </row>
    <row r="13" spans="1:5" ht="12.75">
      <c r="A13" t="s">
        <v>45</v>
      </c>
      <c r="B13" s="2" t="s">
        <v>47</v>
      </c>
      <c r="C13">
        <v>30</v>
      </c>
      <c r="D13">
        <v>19201</v>
      </c>
      <c r="E13" s="1">
        <f t="shared" si="1"/>
        <v>47982.6032084325</v>
      </c>
    </row>
    <row r="14" spans="1:5" ht="12.75">
      <c r="A14" t="s">
        <v>45</v>
      </c>
      <c r="B14" s="2" t="s">
        <v>47</v>
      </c>
      <c r="C14">
        <v>45</v>
      </c>
      <c r="D14">
        <v>19201</v>
      </c>
      <c r="E14" s="1">
        <f t="shared" si="1"/>
        <v>75851.43219678183</v>
      </c>
    </row>
    <row r="15" spans="1:5" ht="12.75">
      <c r="A15" t="s">
        <v>45</v>
      </c>
      <c r="B15" s="2" t="s">
        <v>47</v>
      </c>
      <c r="C15">
        <v>60</v>
      </c>
      <c r="D15">
        <v>19201</v>
      </c>
      <c r="E15" s="1">
        <f t="shared" si="1"/>
        <v>119906.78665995924</v>
      </c>
    </row>
    <row r="16" spans="1:5" ht="12.75">
      <c r="A16" t="s">
        <v>45</v>
      </c>
      <c r="B16" s="2" t="s">
        <v>47</v>
      </c>
      <c r="C16">
        <v>75</v>
      </c>
      <c r="D16">
        <v>19201</v>
      </c>
      <c r="E16" s="1">
        <f t="shared" si="1"/>
        <v>189549.9804119319</v>
      </c>
    </row>
    <row r="17" spans="1:5" ht="12.75">
      <c r="A17" t="s">
        <v>45</v>
      </c>
      <c r="B17" s="2" t="s">
        <v>47</v>
      </c>
      <c r="C17">
        <v>20</v>
      </c>
      <c r="D17">
        <v>76059</v>
      </c>
      <c r="E17" s="1">
        <f t="shared" si="1"/>
        <v>140063.1588602943</v>
      </c>
    </row>
    <row r="18" spans="1:5" ht="12.75">
      <c r="A18" t="s">
        <v>45</v>
      </c>
      <c r="B18" s="2" t="s">
        <v>47</v>
      </c>
      <c r="C18">
        <v>40</v>
      </c>
      <c r="D18">
        <v>76059</v>
      </c>
      <c r="E18" s="1">
        <f t="shared" si="1"/>
        <v>257927.24687313844</v>
      </c>
    </row>
    <row r="19" spans="1:5" ht="12.75">
      <c r="A19" t="s">
        <v>45</v>
      </c>
      <c r="B19" s="2" t="s">
        <v>47</v>
      </c>
      <c r="C19">
        <v>60</v>
      </c>
      <c r="D19">
        <v>76059</v>
      </c>
      <c r="E19" s="1">
        <f t="shared" si="1"/>
        <v>474974.7558236467</v>
      </c>
    </row>
    <row r="20" spans="1:5" ht="12.75">
      <c r="A20" t="s">
        <v>45</v>
      </c>
      <c r="B20" s="2" t="s">
        <v>47</v>
      </c>
      <c r="C20">
        <v>25</v>
      </c>
      <c r="D20">
        <v>5000</v>
      </c>
      <c r="E20" s="1">
        <f t="shared" si="1"/>
        <v>10725.971444679482</v>
      </c>
    </row>
    <row r="21" spans="1:5" ht="12.75">
      <c r="A21" t="s">
        <v>45</v>
      </c>
      <c r="B21" s="2" t="s">
        <v>47</v>
      </c>
      <c r="C21">
        <v>50</v>
      </c>
      <c r="D21">
        <v>5000</v>
      </c>
      <c r="E21" s="1">
        <f t="shared" si="1"/>
        <v>23009.292686415934</v>
      </c>
    </row>
    <row r="22" spans="1:5" ht="12.75">
      <c r="A22" t="s">
        <v>45</v>
      </c>
      <c r="B22" s="2" t="s">
        <v>47</v>
      </c>
      <c r="C22">
        <v>75</v>
      </c>
      <c r="D22">
        <v>5000</v>
      </c>
      <c r="E22" s="1">
        <f t="shared" si="1"/>
        <v>49359.40326335397</v>
      </c>
    </row>
    <row r="23" spans="1:5" ht="12.75">
      <c r="A23" t="s">
        <v>45</v>
      </c>
      <c r="B23" s="2" t="s">
        <v>47</v>
      </c>
      <c r="C23">
        <v>75</v>
      </c>
      <c r="D23">
        <v>6638</v>
      </c>
      <c r="E23" s="1">
        <f t="shared" si="1"/>
        <v>65529.543772428726</v>
      </c>
    </row>
    <row r="24" spans="1:5" ht="12.75">
      <c r="A24" t="s">
        <v>48</v>
      </c>
      <c r="B24" s="2" t="s">
        <v>49</v>
      </c>
      <c r="C24">
        <v>15</v>
      </c>
      <c r="D24">
        <v>5000</v>
      </c>
      <c r="E24" s="1">
        <f t="shared" si="1"/>
        <v>7904.055545641137</v>
      </c>
    </row>
    <row r="25" spans="1:5" ht="12.75">
      <c r="A25" t="s">
        <v>48</v>
      </c>
      <c r="B25" s="2" t="s">
        <v>49</v>
      </c>
      <c r="C25">
        <v>30</v>
      </c>
      <c r="D25">
        <v>5000</v>
      </c>
      <c r="E25" s="1">
        <f t="shared" si="1"/>
        <v>12494.818813716081</v>
      </c>
    </row>
    <row r="26" spans="1:5" ht="12.75">
      <c r="A26" t="s">
        <v>48</v>
      </c>
      <c r="B26" s="2" t="s">
        <v>49</v>
      </c>
      <c r="C26">
        <v>45</v>
      </c>
      <c r="D26">
        <v>5000</v>
      </c>
      <c r="E26" s="1">
        <f t="shared" si="1"/>
        <v>19751.948387266766</v>
      </c>
    </row>
    <row r="27" spans="1:5" ht="12.75">
      <c r="A27" t="s">
        <v>48</v>
      </c>
      <c r="B27" s="2" t="s">
        <v>49</v>
      </c>
      <c r="C27">
        <v>60</v>
      </c>
      <c r="D27">
        <v>5000</v>
      </c>
      <c r="E27" s="1">
        <f t="shared" si="1"/>
        <v>31224.09943751868</v>
      </c>
    </row>
    <row r="28" spans="1:5" ht="12.75">
      <c r="A28" t="s">
        <v>48</v>
      </c>
      <c r="B28" s="2" t="s">
        <v>49</v>
      </c>
      <c r="C28">
        <v>75</v>
      </c>
      <c r="D28">
        <v>5000</v>
      </c>
      <c r="E28" s="1">
        <f t="shared" si="1"/>
        <v>49359.40326335397</v>
      </c>
    </row>
    <row r="29" spans="1:5" ht="12.75">
      <c r="A29" t="s">
        <v>48</v>
      </c>
      <c r="B29" s="2" t="s">
        <v>49</v>
      </c>
      <c r="C29">
        <v>10</v>
      </c>
      <c r="D29">
        <v>1200</v>
      </c>
      <c r="E29" s="1">
        <f t="shared" si="1"/>
        <v>1628.4255164063798</v>
      </c>
    </row>
    <row r="30" spans="1:5" ht="12.75">
      <c r="A30" t="s">
        <v>48</v>
      </c>
      <c r="B30" s="2" t="s">
        <v>49</v>
      </c>
      <c r="C30">
        <v>20</v>
      </c>
      <c r="D30">
        <v>1200</v>
      </c>
      <c r="E30" s="1">
        <f t="shared" si="1"/>
        <v>2209.8080520694875</v>
      </c>
    </row>
    <row r="31" spans="1:5" ht="12.75">
      <c r="A31" t="s">
        <v>48</v>
      </c>
      <c r="B31" s="2" t="s">
        <v>49</v>
      </c>
      <c r="C31">
        <v>30</v>
      </c>
      <c r="D31">
        <v>1200</v>
      </c>
      <c r="E31" s="1">
        <f t="shared" si="1"/>
        <v>2998.7565152918596</v>
      </c>
    </row>
    <row r="32" spans="1:5" ht="12.75">
      <c r="A32" t="s">
        <v>48</v>
      </c>
      <c r="B32" s="2" t="s">
        <v>49</v>
      </c>
      <c r="C32">
        <v>40</v>
      </c>
      <c r="D32">
        <v>1200</v>
      </c>
      <c r="E32" s="1">
        <f t="shared" si="1"/>
        <v>4069.376355825953</v>
      </c>
    </row>
    <row r="33" spans="1:5" ht="12.75">
      <c r="A33" t="s">
        <v>48</v>
      </c>
      <c r="B33" s="2" t="s">
        <v>49</v>
      </c>
      <c r="C33">
        <v>50</v>
      </c>
      <c r="D33">
        <v>1200</v>
      </c>
      <c r="E33" s="1">
        <f t="shared" si="1"/>
        <v>5522.230244739824</v>
      </c>
    </row>
    <row r="34" spans="1:5" ht="12.75">
      <c r="A34" t="s">
        <v>48</v>
      </c>
      <c r="B34" s="2" t="s">
        <v>49</v>
      </c>
      <c r="C34">
        <v>60</v>
      </c>
      <c r="D34">
        <v>1200</v>
      </c>
      <c r="E34" s="1">
        <f t="shared" si="1"/>
        <v>7493.783865004483</v>
      </c>
    </row>
    <row r="35" spans="1:5" ht="12.75">
      <c r="A35" t="s">
        <v>48</v>
      </c>
      <c r="B35" s="2" t="s">
        <v>49</v>
      </c>
      <c r="C35">
        <v>70</v>
      </c>
      <c r="D35">
        <v>1200</v>
      </c>
      <c r="E35" s="1">
        <f t="shared" si="1"/>
        <v>10169.224050173103</v>
      </c>
    </row>
    <row r="36" spans="1:5" ht="12.75">
      <c r="A36" t="s">
        <v>48</v>
      </c>
      <c r="B36" s="2" t="s">
        <v>49</v>
      </c>
      <c r="C36">
        <v>15</v>
      </c>
      <c r="D36">
        <v>9670</v>
      </c>
      <c r="E36" s="1">
        <f t="shared" si="1"/>
        <v>15286.443425269958</v>
      </c>
    </row>
    <row r="37" spans="1:5" ht="12.75">
      <c r="A37" t="s">
        <v>48</v>
      </c>
      <c r="B37" s="2" t="s">
        <v>49</v>
      </c>
      <c r="C37">
        <v>30</v>
      </c>
      <c r="D37">
        <v>9670</v>
      </c>
      <c r="E37" s="1">
        <f t="shared" si="1"/>
        <v>24164.979585726902</v>
      </c>
    </row>
    <row r="38" spans="1:5" ht="12.75">
      <c r="A38" t="s">
        <v>48</v>
      </c>
      <c r="B38" s="2" t="s">
        <v>49</v>
      </c>
      <c r="C38">
        <v>45</v>
      </c>
      <c r="D38">
        <v>9670</v>
      </c>
      <c r="E38" s="1">
        <f t="shared" si="1"/>
        <v>38200.26818097392</v>
      </c>
    </row>
    <row r="39" spans="1:5" ht="12.75">
      <c r="A39" t="s">
        <v>48</v>
      </c>
      <c r="B39" s="2" t="s">
        <v>49</v>
      </c>
      <c r="C39">
        <v>60</v>
      </c>
      <c r="D39">
        <v>9670</v>
      </c>
      <c r="E39" s="1">
        <f t="shared" si="1"/>
        <v>60387.408312161126</v>
      </c>
    </row>
    <row r="40" spans="1:5" ht="12.75">
      <c r="A40" t="s">
        <v>48</v>
      </c>
      <c r="B40" s="2" t="s">
        <v>49</v>
      </c>
      <c r="C40">
        <v>75</v>
      </c>
      <c r="D40">
        <v>9670</v>
      </c>
      <c r="E40" s="1">
        <f t="shared" si="1"/>
        <v>95461.08591132656</v>
      </c>
    </row>
    <row r="41" spans="1:5" ht="12.75">
      <c r="A41" t="s">
        <v>50</v>
      </c>
      <c r="B41" s="2" t="s">
        <v>51</v>
      </c>
      <c r="C41">
        <v>10</v>
      </c>
      <c r="D41">
        <v>10840</v>
      </c>
      <c r="E41" s="1">
        <f>D41*POWER(1.031,C41)</f>
        <v>14710.110498204298</v>
      </c>
    </row>
    <row r="42" spans="1:5" ht="12.75">
      <c r="A42" t="s">
        <v>50</v>
      </c>
      <c r="B42" s="2" t="s">
        <v>51</v>
      </c>
      <c r="C42">
        <v>20</v>
      </c>
      <c r="D42">
        <v>10840</v>
      </c>
      <c r="E42" s="1">
        <f aca="true" t="shared" si="2" ref="E42:E48">D42*POWER(1.031,C42)</f>
        <v>19961.932737027706</v>
      </c>
    </row>
    <row r="43" spans="1:5" ht="12.75">
      <c r="A43" t="s">
        <v>50</v>
      </c>
      <c r="B43" s="2" t="s">
        <v>51</v>
      </c>
      <c r="C43">
        <v>30</v>
      </c>
      <c r="D43">
        <v>10840</v>
      </c>
      <c r="E43" s="1">
        <f t="shared" si="2"/>
        <v>27088.767188136466</v>
      </c>
    </row>
    <row r="44" spans="1:5" ht="12.75">
      <c r="A44" t="s">
        <v>50</v>
      </c>
      <c r="B44" s="2" t="s">
        <v>51</v>
      </c>
      <c r="C44">
        <v>40</v>
      </c>
      <c r="D44">
        <v>10840</v>
      </c>
      <c r="E44" s="1">
        <f t="shared" si="2"/>
        <v>36760.033080961104</v>
      </c>
    </row>
    <row r="45" spans="1:5" ht="12.75">
      <c r="A45" t="s">
        <v>50</v>
      </c>
      <c r="B45" s="2" t="s">
        <v>51</v>
      </c>
      <c r="C45">
        <v>50</v>
      </c>
      <c r="D45">
        <v>10840</v>
      </c>
      <c r="E45" s="1">
        <f t="shared" si="2"/>
        <v>49884.14654414974</v>
      </c>
    </row>
    <row r="46" spans="1:5" ht="12.75">
      <c r="A46" t="s">
        <v>50</v>
      </c>
      <c r="B46" s="2" t="s">
        <v>51</v>
      </c>
      <c r="C46">
        <v>60</v>
      </c>
      <c r="D46">
        <v>10840</v>
      </c>
      <c r="E46" s="1">
        <f t="shared" si="2"/>
        <v>67693.8475805405</v>
      </c>
    </row>
    <row r="47" spans="1:5" ht="12.75">
      <c r="A47" t="s">
        <v>50</v>
      </c>
      <c r="B47" s="2" t="s">
        <v>51</v>
      </c>
      <c r="C47">
        <v>70</v>
      </c>
      <c r="D47">
        <v>10840</v>
      </c>
      <c r="E47" s="1">
        <f t="shared" si="2"/>
        <v>91861.9905865637</v>
      </c>
    </row>
    <row r="48" spans="1:5" ht="12.75">
      <c r="A48" t="s">
        <v>52</v>
      </c>
      <c r="B48" s="2" t="s">
        <v>53</v>
      </c>
      <c r="C48">
        <v>15</v>
      </c>
      <c r="D48">
        <v>8575</v>
      </c>
      <c r="E48" s="1">
        <f t="shared" si="2"/>
        <v>13555.45526077455</v>
      </c>
    </row>
    <row r="49" spans="1:5" ht="12.75">
      <c r="A49" t="s">
        <v>52</v>
      </c>
      <c r="B49" s="2" t="s">
        <v>53</v>
      </c>
      <c r="C49">
        <v>30</v>
      </c>
      <c r="D49">
        <v>8575</v>
      </c>
      <c r="E49" s="1">
        <f>D49*POWER(1.031,C49)</f>
        <v>21428.61426552308</v>
      </c>
    </row>
    <row r="50" spans="1:5" ht="12.75">
      <c r="A50" t="s">
        <v>52</v>
      </c>
      <c r="B50" s="2" t="s">
        <v>53</v>
      </c>
      <c r="C50">
        <v>45</v>
      </c>
      <c r="D50">
        <v>8575</v>
      </c>
      <c r="E50" s="1">
        <f>D50*POWER(1.031,C50)</f>
        <v>33874.5914841625</v>
      </c>
    </row>
    <row r="51" spans="1:5" ht="12.75">
      <c r="A51" t="s">
        <v>52</v>
      </c>
      <c r="B51" s="2" t="s">
        <v>53</v>
      </c>
      <c r="C51">
        <v>60</v>
      </c>
      <c r="D51">
        <v>8575</v>
      </c>
      <c r="E51" s="1">
        <f>D51*POWER(1.031,C51)</f>
        <v>53549.33053534454</v>
      </c>
    </row>
    <row r="52" spans="1:5" ht="12.75">
      <c r="A52" t="s">
        <v>52</v>
      </c>
      <c r="B52" s="2" t="s">
        <v>53</v>
      </c>
      <c r="C52">
        <v>75</v>
      </c>
      <c r="D52">
        <v>8575</v>
      </c>
      <c r="E52" s="1">
        <f>D52*POWER(1.031,C52)</f>
        <v>84651.37659665204</v>
      </c>
    </row>
    <row r="53" spans="1:5" ht="12.75">
      <c r="A53" t="s">
        <v>54</v>
      </c>
      <c r="B53" s="2" t="s">
        <v>55</v>
      </c>
      <c r="C53">
        <v>15</v>
      </c>
      <c r="D53">
        <v>8700</v>
      </c>
      <c r="E53" s="1">
        <f>D53*POWER(1.031,C53)</f>
        <v>13753.056649415577</v>
      </c>
    </row>
    <row r="54" spans="1:5" ht="12.75">
      <c r="A54" t="s">
        <v>54</v>
      </c>
      <c r="B54" s="2" t="s">
        <v>55</v>
      </c>
      <c r="C54">
        <v>30</v>
      </c>
      <c r="D54">
        <v>8700</v>
      </c>
      <c r="E54" s="1">
        <f aca="true" t="shared" si="3" ref="E54:E76">D54*POWER(1.031,C54)</f>
        <v>21740.984735865983</v>
      </c>
    </row>
    <row r="55" spans="1:5" ht="12.75">
      <c r="A55" t="s">
        <v>54</v>
      </c>
      <c r="B55" s="2" t="s">
        <v>55</v>
      </c>
      <c r="C55">
        <v>45</v>
      </c>
      <c r="D55">
        <v>8700</v>
      </c>
      <c r="E55" s="1">
        <f t="shared" si="3"/>
        <v>34368.39019384417</v>
      </c>
    </row>
    <row r="56" spans="1:5" ht="12.75">
      <c r="A56" t="s">
        <v>54</v>
      </c>
      <c r="B56" s="2" t="s">
        <v>55</v>
      </c>
      <c r="C56">
        <v>60</v>
      </c>
      <c r="D56">
        <v>8700</v>
      </c>
      <c r="E56" s="1">
        <f t="shared" si="3"/>
        <v>54329.9330212825</v>
      </c>
    </row>
    <row r="57" spans="1:5" ht="12.75">
      <c r="A57" t="s">
        <v>54</v>
      </c>
      <c r="B57" s="2" t="s">
        <v>55</v>
      </c>
      <c r="C57">
        <v>75</v>
      </c>
      <c r="D57">
        <v>8700</v>
      </c>
      <c r="E57" s="1">
        <f t="shared" si="3"/>
        <v>85885.3616782359</v>
      </c>
    </row>
    <row r="58" spans="1:5" ht="12.75">
      <c r="A58" t="s">
        <v>56</v>
      </c>
      <c r="B58" s="2" t="s">
        <v>57</v>
      </c>
      <c r="C58">
        <v>15</v>
      </c>
      <c r="D58">
        <v>2404</v>
      </c>
      <c r="E58" s="1">
        <f t="shared" si="3"/>
        <v>3800.2699063442583</v>
      </c>
    </row>
    <row r="59" spans="1:5" ht="12.75">
      <c r="A59" t="s">
        <v>56</v>
      </c>
      <c r="B59" s="2" t="s">
        <v>57</v>
      </c>
      <c r="C59">
        <v>30</v>
      </c>
      <c r="D59">
        <v>2404</v>
      </c>
      <c r="E59" s="1">
        <f t="shared" si="3"/>
        <v>6007.508885634692</v>
      </c>
    </row>
    <row r="60" spans="1:5" ht="12.75">
      <c r="A60" t="s">
        <v>56</v>
      </c>
      <c r="B60" s="2" t="s">
        <v>57</v>
      </c>
      <c r="C60">
        <v>45</v>
      </c>
      <c r="D60">
        <v>2404</v>
      </c>
      <c r="E60" s="1">
        <f t="shared" si="3"/>
        <v>9496.73678459786</v>
      </c>
    </row>
    <row r="61" spans="1:5" ht="12.75">
      <c r="A61" t="s">
        <v>56</v>
      </c>
      <c r="B61" s="2" t="s">
        <v>57</v>
      </c>
      <c r="C61">
        <v>60</v>
      </c>
      <c r="D61">
        <v>2404</v>
      </c>
      <c r="E61" s="1">
        <f t="shared" si="3"/>
        <v>15012.54700955898</v>
      </c>
    </row>
    <row r="62" spans="1:5" ht="12.75">
      <c r="A62" t="s">
        <v>56</v>
      </c>
      <c r="B62" s="2" t="s">
        <v>57</v>
      </c>
      <c r="C62">
        <v>75</v>
      </c>
      <c r="D62">
        <v>2404</v>
      </c>
      <c r="E62" s="1">
        <f t="shared" si="3"/>
        <v>23732.001089020585</v>
      </c>
    </row>
    <row r="63" spans="1:5" ht="12.75">
      <c r="A63" t="s">
        <v>56</v>
      </c>
      <c r="B63" s="2" t="s">
        <v>57</v>
      </c>
      <c r="C63">
        <v>25</v>
      </c>
      <c r="D63">
        <v>1000</v>
      </c>
      <c r="E63" s="1">
        <f t="shared" si="3"/>
        <v>2145.1942889358966</v>
      </c>
    </row>
    <row r="64" spans="1:5" ht="12.75">
      <c r="A64" t="s">
        <v>56</v>
      </c>
      <c r="B64" s="2" t="s">
        <v>57</v>
      </c>
      <c r="C64">
        <v>50</v>
      </c>
      <c r="D64">
        <v>1000</v>
      </c>
      <c r="E64" s="1">
        <f t="shared" si="3"/>
        <v>4601.858537283187</v>
      </c>
    </row>
    <row r="65" spans="1:5" ht="12.75">
      <c r="A65" t="s">
        <v>56</v>
      </c>
      <c r="B65" s="2" t="s">
        <v>57</v>
      </c>
      <c r="C65">
        <v>75</v>
      </c>
      <c r="D65">
        <v>1000</v>
      </c>
      <c r="E65" s="1">
        <f t="shared" si="3"/>
        <v>9871.880652670792</v>
      </c>
    </row>
    <row r="66" spans="1:5" ht="12.75">
      <c r="A66" t="s">
        <v>56</v>
      </c>
      <c r="B66" s="2" t="s">
        <v>57</v>
      </c>
      <c r="C66">
        <v>15</v>
      </c>
      <c r="D66">
        <v>450</v>
      </c>
      <c r="E66" s="1">
        <f t="shared" si="3"/>
        <v>711.3649991077023</v>
      </c>
    </row>
    <row r="67" spans="1:5" ht="12.75">
      <c r="A67" t="s">
        <v>56</v>
      </c>
      <c r="B67" s="2" t="s">
        <v>57</v>
      </c>
      <c r="C67">
        <v>30</v>
      </c>
      <c r="D67">
        <v>450</v>
      </c>
      <c r="E67" s="1">
        <f t="shared" si="3"/>
        <v>1124.5336932344474</v>
      </c>
    </row>
    <row r="68" spans="1:5" ht="12.75">
      <c r="A68" t="s">
        <v>56</v>
      </c>
      <c r="B68" s="2" t="s">
        <v>57</v>
      </c>
      <c r="C68">
        <v>45</v>
      </c>
      <c r="D68">
        <v>450</v>
      </c>
      <c r="E68" s="1">
        <f t="shared" si="3"/>
        <v>1777.675354854009</v>
      </c>
    </row>
    <row r="69" spans="1:5" ht="12.75">
      <c r="A69" t="s">
        <v>56</v>
      </c>
      <c r="B69" s="2" t="s">
        <v>57</v>
      </c>
      <c r="C69">
        <v>60</v>
      </c>
      <c r="D69">
        <v>450</v>
      </c>
      <c r="E69" s="1">
        <f t="shared" si="3"/>
        <v>2810.168949376681</v>
      </c>
    </row>
    <row r="70" spans="1:5" ht="12.75">
      <c r="A70" t="s">
        <v>56</v>
      </c>
      <c r="B70" s="2" t="s">
        <v>57</v>
      </c>
      <c r="C70">
        <v>75</v>
      </c>
      <c r="D70">
        <v>450</v>
      </c>
      <c r="E70" s="1">
        <f t="shared" si="3"/>
        <v>4442.346293701857</v>
      </c>
    </row>
    <row r="71" spans="1:5" ht="12.75">
      <c r="A71" t="s">
        <v>76</v>
      </c>
      <c r="B71" s="2" t="s">
        <v>77</v>
      </c>
      <c r="C71">
        <v>15</v>
      </c>
      <c r="D71">
        <v>126270</v>
      </c>
      <c r="E71" s="1">
        <f t="shared" si="3"/>
        <v>199609.01874962126</v>
      </c>
    </row>
    <row r="72" spans="1:5" ht="12.75">
      <c r="A72" t="s">
        <v>76</v>
      </c>
      <c r="B72" s="2" t="s">
        <v>77</v>
      </c>
      <c r="C72">
        <v>30</v>
      </c>
      <c r="D72">
        <v>126270</v>
      </c>
      <c r="E72" s="1">
        <f>D72*POWER(1.031,C72)</f>
        <v>315544.15432158596</v>
      </c>
    </row>
    <row r="73" spans="1:5" ht="12.75">
      <c r="A73" t="s">
        <v>76</v>
      </c>
      <c r="B73" s="2" t="s">
        <v>77</v>
      </c>
      <c r="C73">
        <v>45</v>
      </c>
      <c r="D73">
        <v>126270</v>
      </c>
      <c r="E73" s="1">
        <f>D73*POWER(1.031,C73)</f>
        <v>498815.7045720349</v>
      </c>
    </row>
    <row r="74" spans="1:5" ht="12.75">
      <c r="A74" t="s">
        <v>76</v>
      </c>
      <c r="B74" s="2" t="s">
        <v>77</v>
      </c>
      <c r="C74">
        <v>60</v>
      </c>
      <c r="D74">
        <v>126270</v>
      </c>
      <c r="E74" s="1">
        <f>D74*POWER(1.031,C74)</f>
        <v>788533.4071950967</v>
      </c>
    </row>
    <row r="75" spans="1:5" ht="12.75">
      <c r="A75" t="s">
        <v>76</v>
      </c>
      <c r="B75" s="2" t="s">
        <v>77</v>
      </c>
      <c r="C75">
        <v>75</v>
      </c>
      <c r="D75">
        <v>126270</v>
      </c>
      <c r="E75" s="1">
        <f>D75*POWER(1.031,C75)</f>
        <v>1246522.370012741</v>
      </c>
    </row>
    <row r="76" spans="1:5" ht="12.75">
      <c r="A76" t="s">
        <v>59</v>
      </c>
      <c r="B76" s="2" t="s">
        <v>58</v>
      </c>
      <c r="C76">
        <v>7</v>
      </c>
      <c r="D76">
        <v>13851</v>
      </c>
      <c r="E76" s="1">
        <f t="shared" si="3"/>
        <v>17151.09238388353</v>
      </c>
    </row>
    <row r="77" spans="1:5" ht="12.75">
      <c r="A77" t="s">
        <v>59</v>
      </c>
      <c r="B77" s="2" t="s">
        <v>58</v>
      </c>
      <c r="C77">
        <v>14</v>
      </c>
      <c r="D77">
        <v>13851</v>
      </c>
      <c r="E77" s="1">
        <f aca="true" t="shared" si="4" ref="E77:E91">D77*POWER(1.031,C77)</f>
        <v>21237.453610606284</v>
      </c>
    </row>
    <row r="78" spans="1:5" ht="12.75">
      <c r="A78" t="s">
        <v>59</v>
      </c>
      <c r="B78" s="2" t="s">
        <v>58</v>
      </c>
      <c r="C78">
        <v>21</v>
      </c>
      <c r="D78">
        <v>13851</v>
      </c>
      <c r="E78" s="1">
        <f t="shared" si="4"/>
        <v>26297.417433683433</v>
      </c>
    </row>
    <row r="79" spans="1:5" ht="12.75">
      <c r="A79" t="s">
        <v>59</v>
      </c>
      <c r="B79" s="2" t="s">
        <v>58</v>
      </c>
      <c r="C79">
        <v>28</v>
      </c>
      <c r="D79">
        <v>13851</v>
      </c>
      <c r="E79" s="1">
        <f t="shared" si="4"/>
        <v>32562.951112746658</v>
      </c>
    </row>
    <row r="80" spans="1:5" ht="12.75">
      <c r="A80" t="s">
        <v>59</v>
      </c>
      <c r="B80" s="2" t="s">
        <v>58</v>
      </c>
      <c r="C80">
        <v>35</v>
      </c>
      <c r="D80">
        <v>13851</v>
      </c>
      <c r="E80" s="1">
        <f t="shared" si="4"/>
        <v>40321.289641657706</v>
      </c>
    </row>
    <row r="81" spans="1:5" ht="12.75">
      <c r="A81" t="s">
        <v>59</v>
      </c>
      <c r="B81" s="2" t="s">
        <v>58</v>
      </c>
      <c r="C81">
        <v>42</v>
      </c>
      <c r="D81">
        <v>13851</v>
      </c>
      <c r="E81" s="1">
        <f t="shared" si="4"/>
        <v>49928.103651822785</v>
      </c>
    </row>
    <row r="82" spans="1:5" ht="12.75">
      <c r="A82" t="s">
        <v>59</v>
      </c>
      <c r="B82" s="2" t="s">
        <v>58</v>
      </c>
      <c r="C82">
        <v>49</v>
      </c>
      <c r="D82">
        <v>13851</v>
      </c>
      <c r="E82" s="1">
        <f t="shared" si="4"/>
        <v>61823.80465558626</v>
      </c>
    </row>
    <row r="83" spans="1:5" ht="12.75">
      <c r="A83" t="s">
        <v>59</v>
      </c>
      <c r="B83" s="2" t="s">
        <v>58</v>
      </c>
      <c r="C83">
        <v>56</v>
      </c>
      <c r="D83">
        <v>13851</v>
      </c>
      <c r="E83" s="1">
        <f t="shared" si="4"/>
        <v>76553.73512173335</v>
      </c>
    </row>
    <row r="84" spans="1:5" ht="12.75">
      <c r="A84" t="s">
        <v>59</v>
      </c>
      <c r="B84" s="2" t="s">
        <v>58</v>
      </c>
      <c r="C84">
        <v>63</v>
      </c>
      <c r="D84">
        <v>13851</v>
      </c>
      <c r="E84" s="1">
        <f t="shared" si="4"/>
        <v>94793.16897005256</v>
      </c>
    </row>
    <row r="85" spans="1:5" ht="12.75">
      <c r="A85" t="s">
        <v>59</v>
      </c>
      <c r="B85" s="2" t="s">
        <v>58</v>
      </c>
      <c r="C85">
        <v>70</v>
      </c>
      <c r="D85">
        <v>13851</v>
      </c>
      <c r="E85" s="1">
        <f t="shared" si="4"/>
        <v>117378.26859912304</v>
      </c>
    </row>
    <row r="86" spans="1:5" ht="12.75">
      <c r="A86" t="s">
        <v>59</v>
      </c>
      <c r="B86" s="2" t="s">
        <v>58</v>
      </c>
      <c r="C86">
        <v>20</v>
      </c>
      <c r="D86">
        <v>5000</v>
      </c>
      <c r="E86" s="1">
        <f t="shared" si="4"/>
        <v>9207.533550289532</v>
      </c>
    </row>
    <row r="87" spans="1:5" ht="12.75">
      <c r="A87" t="s">
        <v>59</v>
      </c>
      <c r="B87" s="2" t="s">
        <v>58</v>
      </c>
      <c r="C87">
        <v>40</v>
      </c>
      <c r="D87">
        <v>5000</v>
      </c>
      <c r="E87" s="1">
        <f t="shared" si="4"/>
        <v>16955.73481594147</v>
      </c>
    </row>
    <row r="88" spans="1:5" ht="12.75">
      <c r="A88" t="s">
        <v>59</v>
      </c>
      <c r="B88" s="2" t="s">
        <v>58</v>
      </c>
      <c r="C88">
        <v>60</v>
      </c>
      <c r="D88">
        <v>5000</v>
      </c>
      <c r="E88" s="1">
        <f t="shared" si="4"/>
        <v>31224.09943751868</v>
      </c>
    </row>
    <row r="89" spans="1:5" ht="12.75">
      <c r="A89" t="s">
        <v>59</v>
      </c>
      <c r="B89" s="2" t="s">
        <v>58</v>
      </c>
      <c r="C89">
        <v>25</v>
      </c>
      <c r="D89">
        <v>10000</v>
      </c>
      <c r="E89" s="1">
        <f t="shared" si="4"/>
        <v>21451.942889358965</v>
      </c>
    </row>
    <row r="90" spans="1:5" ht="12.75">
      <c r="A90" t="s">
        <v>59</v>
      </c>
      <c r="B90" s="2" t="s">
        <v>58</v>
      </c>
      <c r="C90">
        <v>50</v>
      </c>
      <c r="D90">
        <v>10000</v>
      </c>
      <c r="E90" s="1">
        <f t="shared" si="4"/>
        <v>46018.58537283187</v>
      </c>
    </row>
    <row r="91" spans="1:5" ht="12.75">
      <c r="A91" t="s">
        <v>59</v>
      </c>
      <c r="B91" s="2" t="s">
        <v>58</v>
      </c>
      <c r="C91">
        <v>75</v>
      </c>
      <c r="D91">
        <v>10000</v>
      </c>
      <c r="E91" s="1">
        <f t="shared" si="4"/>
        <v>98718.80652670794</v>
      </c>
    </row>
    <row r="92" ht="12.75">
      <c r="E92" s="1">
        <f>SUM(E2:E91)</f>
        <v>9914036.193148635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3"/>
  <sheetViews>
    <sheetView workbookViewId="0" topLeftCell="A1">
      <selection activeCell="E143" sqref="E143"/>
    </sheetView>
  </sheetViews>
  <sheetFormatPr defaultColWidth="9.140625" defaultRowHeight="12.75"/>
  <cols>
    <col min="1" max="1" width="14.140625" style="0" bestFit="1" customWidth="1"/>
    <col min="2" max="2" width="13.28125" style="0" bestFit="1" customWidth="1"/>
    <col min="3" max="3" width="15.57421875" style="0" bestFit="1" customWidth="1"/>
    <col min="5" max="5" width="13.8515625" style="1" bestFit="1" customWidth="1"/>
  </cols>
  <sheetData>
    <row r="1" spans="1:5" ht="12.75">
      <c r="A1" t="s">
        <v>44</v>
      </c>
      <c r="B1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60</v>
      </c>
      <c r="B2">
        <v>18840101</v>
      </c>
      <c r="C2">
        <v>10</v>
      </c>
      <c r="D2">
        <v>4064</v>
      </c>
      <c r="E2" s="1">
        <f>D2*POWER(1.031,C2)</f>
        <v>5514.93441556294</v>
      </c>
    </row>
    <row r="3" spans="1:5" ht="12.75">
      <c r="A3" t="s">
        <v>60</v>
      </c>
      <c r="B3">
        <v>18840101</v>
      </c>
      <c r="C3">
        <v>20</v>
      </c>
      <c r="D3">
        <v>4064</v>
      </c>
      <c r="E3" s="1">
        <f aca="true" t="shared" si="0" ref="E3:E19">D3*POWER(1.031,C3)</f>
        <v>7483.883269675332</v>
      </c>
    </row>
    <row r="4" spans="1:5" ht="12.75">
      <c r="A4" t="s">
        <v>60</v>
      </c>
      <c r="B4">
        <v>18840101</v>
      </c>
      <c r="C4">
        <v>30</v>
      </c>
      <c r="D4">
        <v>4064</v>
      </c>
      <c r="E4" s="1">
        <f t="shared" si="0"/>
        <v>10155.78873178843</v>
      </c>
    </row>
    <row r="5" spans="1:5" ht="12.75">
      <c r="A5" t="s">
        <v>60</v>
      </c>
      <c r="B5">
        <v>18840101</v>
      </c>
      <c r="C5">
        <v>40</v>
      </c>
      <c r="D5">
        <v>4064</v>
      </c>
      <c r="E5" s="1">
        <f t="shared" si="0"/>
        <v>13781.621258397226</v>
      </c>
    </row>
    <row r="6" spans="1:5" ht="12.75">
      <c r="A6" t="s">
        <v>60</v>
      </c>
      <c r="B6">
        <v>18840101</v>
      </c>
      <c r="C6">
        <v>50</v>
      </c>
      <c r="D6">
        <v>4064</v>
      </c>
      <c r="E6" s="1">
        <f t="shared" si="0"/>
        <v>18701.95309551887</v>
      </c>
    </row>
    <row r="7" spans="1:5" ht="12.75">
      <c r="A7" t="s">
        <v>60</v>
      </c>
      <c r="B7">
        <v>18840101</v>
      </c>
      <c r="C7">
        <v>60</v>
      </c>
      <c r="D7">
        <v>4064</v>
      </c>
      <c r="E7" s="1">
        <f t="shared" si="0"/>
        <v>25378.948022815184</v>
      </c>
    </row>
    <row r="8" spans="1:5" ht="12.75">
      <c r="A8" t="s">
        <v>60</v>
      </c>
      <c r="B8">
        <v>18840101</v>
      </c>
      <c r="C8">
        <v>70</v>
      </c>
      <c r="D8">
        <v>4064</v>
      </c>
      <c r="E8" s="1">
        <f t="shared" si="0"/>
        <v>34439.77211658624</v>
      </c>
    </row>
    <row r="9" spans="1:5" ht="12.75">
      <c r="A9" t="s">
        <v>60</v>
      </c>
      <c r="B9">
        <v>18840101</v>
      </c>
      <c r="C9">
        <v>15</v>
      </c>
      <c r="D9">
        <v>32386</v>
      </c>
      <c r="E9" s="1">
        <f t="shared" si="0"/>
        <v>51196.14858022677</v>
      </c>
    </row>
    <row r="10" spans="1:5" ht="12.75">
      <c r="A10" t="s">
        <v>60</v>
      </c>
      <c r="B10">
        <v>18840101</v>
      </c>
      <c r="C10">
        <v>30</v>
      </c>
      <c r="D10">
        <v>32386</v>
      </c>
      <c r="E10" s="1">
        <f t="shared" si="0"/>
        <v>80931.4404202018</v>
      </c>
    </row>
    <row r="11" spans="1:5" ht="12.75">
      <c r="A11" t="s">
        <v>60</v>
      </c>
      <c r="B11">
        <v>18840101</v>
      </c>
      <c r="C11">
        <v>45</v>
      </c>
      <c r="D11">
        <v>32386</v>
      </c>
      <c r="E11" s="1">
        <f t="shared" si="0"/>
        <v>127937.32009400429</v>
      </c>
    </row>
    <row r="12" spans="1:5" ht="12.75">
      <c r="A12" t="s">
        <v>60</v>
      </c>
      <c r="B12">
        <v>18840101</v>
      </c>
      <c r="C12">
        <v>60</v>
      </c>
      <c r="D12">
        <v>32386</v>
      </c>
      <c r="E12" s="1">
        <f t="shared" si="0"/>
        <v>202244.736876696</v>
      </c>
    </row>
    <row r="13" spans="1:5" ht="12.75">
      <c r="A13" t="s">
        <v>60</v>
      </c>
      <c r="B13">
        <v>18840101</v>
      </c>
      <c r="C13">
        <v>75</v>
      </c>
      <c r="D13">
        <v>32386</v>
      </c>
      <c r="E13" s="1">
        <f t="shared" si="0"/>
        <v>319710.7268173963</v>
      </c>
    </row>
    <row r="14" spans="1:5" ht="12.75">
      <c r="A14" t="s">
        <v>60</v>
      </c>
      <c r="B14" t="s">
        <v>80</v>
      </c>
      <c r="C14">
        <v>15</v>
      </c>
      <c r="D14">
        <v>1822</v>
      </c>
      <c r="E14" s="1">
        <f t="shared" si="0"/>
        <v>2880.2378408316304</v>
      </c>
    </row>
    <row r="15" spans="1:5" ht="12.75">
      <c r="A15" t="s">
        <v>60</v>
      </c>
      <c r="B15" t="s">
        <v>80</v>
      </c>
      <c r="C15">
        <v>30</v>
      </c>
      <c r="D15">
        <v>1822</v>
      </c>
      <c r="E15" s="1">
        <f t="shared" si="0"/>
        <v>4553.1119757181405</v>
      </c>
    </row>
    <row r="16" spans="1:5" ht="12.75">
      <c r="A16" t="s">
        <v>60</v>
      </c>
      <c r="B16" t="s">
        <v>80</v>
      </c>
      <c r="C16">
        <v>45</v>
      </c>
      <c r="D16">
        <v>1822</v>
      </c>
      <c r="E16" s="1">
        <f t="shared" si="0"/>
        <v>7197.609992320009</v>
      </c>
    </row>
    <row r="17" spans="1:5" ht="12.75">
      <c r="A17" t="s">
        <v>60</v>
      </c>
      <c r="B17" t="s">
        <v>80</v>
      </c>
      <c r="C17">
        <v>60</v>
      </c>
      <c r="D17">
        <v>1822</v>
      </c>
      <c r="E17" s="1">
        <f t="shared" si="0"/>
        <v>11378.061835031807</v>
      </c>
    </row>
    <row r="18" spans="1:5" ht="12.75">
      <c r="A18" t="s">
        <v>60</v>
      </c>
      <c r="B18" t="s">
        <v>80</v>
      </c>
      <c r="C18">
        <v>75</v>
      </c>
      <c r="D18">
        <v>1822</v>
      </c>
      <c r="E18" s="1">
        <f t="shared" si="0"/>
        <v>17986.566549166186</v>
      </c>
    </row>
    <row r="19" spans="1:5" ht="12.75">
      <c r="A19" t="s">
        <v>60</v>
      </c>
      <c r="B19" t="s">
        <v>79</v>
      </c>
      <c r="C19">
        <v>15</v>
      </c>
      <c r="D19">
        <v>14776</v>
      </c>
      <c r="E19" s="1">
        <f t="shared" si="0"/>
        <v>23358.064948478688</v>
      </c>
    </row>
    <row r="20" spans="1:5" ht="12.75">
      <c r="A20" t="s">
        <v>60</v>
      </c>
      <c r="B20" t="s">
        <v>79</v>
      </c>
      <c r="C20">
        <v>30</v>
      </c>
      <c r="D20">
        <v>14776</v>
      </c>
      <c r="E20" s="1">
        <f aca="true" t="shared" si="1" ref="E20:E26">D20*POWER(1.031,C20)</f>
        <v>36924.68855829377</v>
      </c>
    </row>
    <row r="21" spans="1:5" ht="12.75">
      <c r="A21" t="s">
        <v>60</v>
      </c>
      <c r="B21" t="s">
        <v>79</v>
      </c>
      <c r="C21">
        <v>45</v>
      </c>
      <c r="D21">
        <v>14776</v>
      </c>
      <c r="E21" s="1">
        <f t="shared" si="1"/>
        <v>58370.95787405074</v>
      </c>
    </row>
    <row r="22" spans="1:5" ht="12.75">
      <c r="A22" t="s">
        <v>60</v>
      </c>
      <c r="B22" t="s">
        <v>79</v>
      </c>
      <c r="C22">
        <v>60</v>
      </c>
      <c r="D22">
        <v>14776</v>
      </c>
      <c r="E22" s="1">
        <f t="shared" si="1"/>
        <v>92273.4586577552</v>
      </c>
    </row>
    <row r="23" spans="1:5" ht="12.75">
      <c r="A23" t="s">
        <v>60</v>
      </c>
      <c r="B23" t="s">
        <v>79</v>
      </c>
      <c r="C23">
        <v>75</v>
      </c>
      <c r="D23">
        <v>14776</v>
      </c>
      <c r="E23" s="1">
        <f t="shared" si="1"/>
        <v>145866.90852386365</v>
      </c>
    </row>
    <row r="24" spans="1:5" ht="12.75">
      <c r="A24" t="s">
        <v>60</v>
      </c>
      <c r="B24" t="s">
        <v>79</v>
      </c>
      <c r="C24">
        <v>30</v>
      </c>
      <c r="D24">
        <v>4272</v>
      </c>
      <c r="E24" s="1">
        <f t="shared" si="1"/>
        <v>10675.57319443902</v>
      </c>
    </row>
    <row r="25" spans="1:5" ht="12.75">
      <c r="A25" t="s">
        <v>60</v>
      </c>
      <c r="B25" t="s">
        <v>79</v>
      </c>
      <c r="C25">
        <v>60</v>
      </c>
      <c r="D25">
        <v>4272</v>
      </c>
      <c r="E25" s="1">
        <f t="shared" si="1"/>
        <v>26677.87055941596</v>
      </c>
    </row>
    <row r="26" spans="1:5" ht="12.75">
      <c r="A26" t="s">
        <v>61</v>
      </c>
      <c r="B26">
        <v>14663010</v>
      </c>
      <c r="C26">
        <v>20</v>
      </c>
      <c r="D26">
        <v>6000</v>
      </c>
      <c r="E26" s="1">
        <f t="shared" si="1"/>
        <v>11049.040260347438</v>
      </c>
    </row>
    <row r="27" spans="1:5" ht="12.75">
      <c r="A27" t="s">
        <v>61</v>
      </c>
      <c r="B27">
        <v>14663010</v>
      </c>
      <c r="C27">
        <v>30</v>
      </c>
      <c r="D27">
        <v>6000</v>
      </c>
      <c r="E27" s="1">
        <f>D27*POWER(1.031,C27)</f>
        <v>14993.782576459298</v>
      </c>
    </row>
    <row r="28" spans="1:5" ht="12.75">
      <c r="A28" t="s">
        <v>61</v>
      </c>
      <c r="B28">
        <v>14663010</v>
      </c>
      <c r="C28">
        <v>60</v>
      </c>
      <c r="D28">
        <v>6000</v>
      </c>
      <c r="E28" s="1">
        <f>D28*POWER(1.031,C28)</f>
        <v>37468.91932502241</v>
      </c>
    </row>
    <row r="29" spans="1:5" ht="12.75">
      <c r="A29" t="s">
        <v>61</v>
      </c>
      <c r="B29">
        <v>14663010</v>
      </c>
      <c r="C29">
        <v>5</v>
      </c>
      <c r="D29">
        <v>4000</v>
      </c>
      <c r="E29" s="1">
        <f>D29*POWER(1.031,C29)</f>
        <v>4659.650224936603</v>
      </c>
    </row>
    <row r="30" spans="1:5" ht="12.75">
      <c r="A30" t="s">
        <v>61</v>
      </c>
      <c r="B30">
        <v>14663010</v>
      </c>
      <c r="C30">
        <v>10</v>
      </c>
      <c r="D30">
        <v>4000</v>
      </c>
      <c r="E30" s="1">
        <f aca="true" t="shared" si="2" ref="E30:E44">D30*POWER(1.031,C30)</f>
        <v>5428.085054687933</v>
      </c>
    </row>
    <row r="31" spans="1:5" ht="12.75">
      <c r="A31" t="s">
        <v>61</v>
      </c>
      <c r="B31">
        <v>14663010</v>
      </c>
      <c r="C31">
        <v>15</v>
      </c>
      <c r="D31">
        <v>4000</v>
      </c>
      <c r="E31" s="1">
        <f t="shared" si="2"/>
        <v>6323.2444365129095</v>
      </c>
    </row>
    <row r="32" spans="1:5" ht="12.75">
      <c r="A32" t="s">
        <v>61</v>
      </c>
      <c r="B32">
        <v>14663010</v>
      </c>
      <c r="C32">
        <v>20</v>
      </c>
      <c r="D32">
        <v>4000</v>
      </c>
      <c r="E32" s="1">
        <f t="shared" si="2"/>
        <v>7366.026840231625</v>
      </c>
    </row>
    <row r="33" spans="1:5" ht="12.75">
      <c r="A33" t="s">
        <v>61</v>
      </c>
      <c r="B33">
        <v>14663010</v>
      </c>
      <c r="C33">
        <v>25</v>
      </c>
      <c r="D33">
        <v>4000</v>
      </c>
      <c r="E33" s="1">
        <f t="shared" si="2"/>
        <v>8580.777155743586</v>
      </c>
    </row>
    <row r="34" spans="1:5" ht="12.75">
      <c r="A34" t="s">
        <v>61</v>
      </c>
      <c r="B34">
        <v>14663010</v>
      </c>
      <c r="C34">
        <v>30</v>
      </c>
      <c r="D34">
        <v>4000</v>
      </c>
      <c r="E34" s="1">
        <f t="shared" si="2"/>
        <v>9995.855050972865</v>
      </c>
    </row>
    <row r="35" spans="1:5" ht="12.75">
      <c r="A35" t="s">
        <v>61</v>
      </c>
      <c r="B35">
        <v>14663010</v>
      </c>
      <c r="C35">
        <v>35</v>
      </c>
      <c r="D35">
        <v>4000</v>
      </c>
      <c r="E35" s="1">
        <f t="shared" si="2"/>
        <v>11644.297059174847</v>
      </c>
    </row>
    <row r="36" spans="1:5" ht="12.75">
      <c r="A36" t="s">
        <v>61</v>
      </c>
      <c r="B36">
        <v>14663010</v>
      </c>
      <c r="C36">
        <v>40</v>
      </c>
      <c r="D36">
        <v>4000</v>
      </c>
      <c r="E36" s="1">
        <f t="shared" si="2"/>
        <v>13564.587852753177</v>
      </c>
    </row>
    <row r="37" spans="1:5" ht="12.75">
      <c r="A37" t="s">
        <v>61</v>
      </c>
      <c r="B37">
        <v>14663010</v>
      </c>
      <c r="C37">
        <v>45</v>
      </c>
      <c r="D37">
        <v>4000</v>
      </c>
      <c r="E37" s="1">
        <f t="shared" si="2"/>
        <v>15801.558709813411</v>
      </c>
    </row>
    <row r="38" spans="1:5" ht="12.75">
      <c r="A38" t="s">
        <v>61</v>
      </c>
      <c r="B38">
        <v>14663010</v>
      </c>
      <c r="C38">
        <v>50</v>
      </c>
      <c r="D38">
        <v>4000</v>
      </c>
      <c r="E38" s="1">
        <f t="shared" si="2"/>
        <v>18407.434149132747</v>
      </c>
    </row>
    <row r="39" spans="1:5" ht="12.75">
      <c r="A39" t="s">
        <v>61</v>
      </c>
      <c r="B39">
        <v>14663010</v>
      </c>
      <c r="C39">
        <v>55</v>
      </c>
      <c r="D39">
        <v>4000</v>
      </c>
      <c r="E39" s="1">
        <f t="shared" si="2"/>
        <v>21443.05116837803</v>
      </c>
    </row>
    <row r="40" spans="1:5" ht="12.75">
      <c r="A40" t="s">
        <v>61</v>
      </c>
      <c r="B40">
        <v>14663010</v>
      </c>
      <c r="C40">
        <v>60</v>
      </c>
      <c r="D40">
        <v>4000</v>
      </c>
      <c r="E40" s="1">
        <f t="shared" si="2"/>
        <v>24979.279550014944</v>
      </c>
    </row>
    <row r="41" spans="1:5" ht="12.75">
      <c r="A41" t="s">
        <v>61</v>
      </c>
      <c r="B41">
        <v>14663010</v>
      </c>
      <c r="C41">
        <v>65</v>
      </c>
      <c r="D41">
        <v>4000</v>
      </c>
      <c r="E41" s="1">
        <f t="shared" si="2"/>
        <v>29098.676393495352</v>
      </c>
    </row>
    <row r="42" spans="1:5" ht="12.75">
      <c r="A42" t="s">
        <v>61</v>
      </c>
      <c r="B42">
        <v>14663010</v>
      </c>
      <c r="C42">
        <v>70</v>
      </c>
      <c r="D42">
        <v>4000</v>
      </c>
      <c r="E42" s="1">
        <f t="shared" si="2"/>
        <v>33897.41350057701</v>
      </c>
    </row>
    <row r="43" spans="1:5" ht="12.75">
      <c r="A43" t="s">
        <v>61</v>
      </c>
      <c r="B43">
        <v>14663010</v>
      </c>
      <c r="C43">
        <v>75</v>
      </c>
      <c r="D43">
        <v>4000</v>
      </c>
      <c r="E43" s="1">
        <f t="shared" si="2"/>
        <v>39487.52261068317</v>
      </c>
    </row>
    <row r="44" spans="1:5" ht="12.75">
      <c r="A44" t="s">
        <v>61</v>
      </c>
      <c r="B44">
        <v>14663010</v>
      </c>
      <c r="C44">
        <v>10</v>
      </c>
      <c r="D44">
        <v>240</v>
      </c>
      <c r="E44" s="1">
        <f t="shared" si="2"/>
        <v>325.685103281276</v>
      </c>
    </row>
    <row r="45" spans="1:5" ht="12.75">
      <c r="A45" t="s">
        <v>61</v>
      </c>
      <c r="B45">
        <v>14663010</v>
      </c>
      <c r="C45">
        <v>20</v>
      </c>
      <c r="D45">
        <v>240</v>
      </c>
      <c r="E45" s="1">
        <f aca="true" t="shared" si="3" ref="E45:E51">D45*POWER(1.031,C45)</f>
        <v>441.9616104138975</v>
      </c>
    </row>
    <row r="46" spans="1:5" ht="12.75">
      <c r="A46" t="s">
        <v>61</v>
      </c>
      <c r="B46">
        <v>14663010</v>
      </c>
      <c r="C46">
        <v>30</v>
      </c>
      <c r="D46">
        <v>240</v>
      </c>
      <c r="E46" s="1">
        <f t="shared" si="3"/>
        <v>599.751303058372</v>
      </c>
    </row>
    <row r="47" spans="1:5" ht="12.75">
      <c r="A47" t="s">
        <v>61</v>
      </c>
      <c r="B47">
        <v>14663010</v>
      </c>
      <c r="C47">
        <v>40</v>
      </c>
      <c r="D47">
        <v>240</v>
      </c>
      <c r="E47" s="1">
        <f t="shared" si="3"/>
        <v>813.8752711651906</v>
      </c>
    </row>
    <row r="48" spans="1:5" ht="12.75">
      <c r="A48" t="s">
        <v>61</v>
      </c>
      <c r="B48">
        <v>14663010</v>
      </c>
      <c r="C48">
        <v>50</v>
      </c>
      <c r="D48">
        <v>240</v>
      </c>
      <c r="E48" s="1">
        <f t="shared" si="3"/>
        <v>1104.4460489479648</v>
      </c>
    </row>
    <row r="49" spans="1:5" ht="12.75">
      <c r="A49" t="s">
        <v>61</v>
      </c>
      <c r="B49">
        <v>14663010</v>
      </c>
      <c r="C49">
        <v>60</v>
      </c>
      <c r="D49">
        <v>240</v>
      </c>
      <c r="E49" s="1">
        <f t="shared" si="3"/>
        <v>1498.7567730008966</v>
      </c>
    </row>
    <row r="50" spans="1:5" ht="12.75">
      <c r="A50" t="s">
        <v>61</v>
      </c>
      <c r="B50">
        <v>14663010</v>
      </c>
      <c r="C50">
        <v>70</v>
      </c>
      <c r="D50">
        <v>240</v>
      </c>
      <c r="E50" s="1">
        <f t="shared" si="3"/>
        <v>2033.8448100346207</v>
      </c>
    </row>
    <row r="51" spans="1:5" ht="12.75">
      <c r="A51" t="s">
        <v>62</v>
      </c>
      <c r="B51">
        <v>57830101</v>
      </c>
      <c r="C51">
        <v>7</v>
      </c>
      <c r="D51">
        <v>8687</v>
      </c>
      <c r="E51" s="1">
        <f t="shared" si="3"/>
        <v>10756.735220474782</v>
      </c>
    </row>
    <row r="52" spans="1:5" ht="12.75">
      <c r="A52" t="s">
        <v>62</v>
      </c>
      <c r="B52">
        <v>57830101</v>
      </c>
      <c r="C52">
        <v>14</v>
      </c>
      <c r="D52">
        <v>8687</v>
      </c>
      <c r="E52" s="1">
        <f aca="true" t="shared" si="4" ref="E52:E61">D52*POWER(1.031,C52)</f>
        <v>13319.598549948507</v>
      </c>
    </row>
    <row r="53" spans="1:5" ht="12.75">
      <c r="A53" t="s">
        <v>62</v>
      </c>
      <c r="B53">
        <v>57830101</v>
      </c>
      <c r="C53">
        <v>21</v>
      </c>
      <c r="D53">
        <v>8687</v>
      </c>
      <c r="E53" s="1">
        <f t="shared" si="4"/>
        <v>16493.081022771494</v>
      </c>
    </row>
    <row r="54" spans="1:5" ht="12.75">
      <c r="A54" t="s">
        <v>62</v>
      </c>
      <c r="B54">
        <v>57830101</v>
      </c>
      <c r="C54">
        <v>28</v>
      </c>
      <c r="D54">
        <v>8687</v>
      </c>
      <c r="E54" s="1">
        <f t="shared" si="4"/>
        <v>20422.666689511963</v>
      </c>
    </row>
    <row r="55" spans="1:5" ht="12.75">
      <c r="A55" t="s">
        <v>62</v>
      </c>
      <c r="B55">
        <v>57830101</v>
      </c>
      <c r="C55">
        <v>35</v>
      </c>
      <c r="D55">
        <v>8687</v>
      </c>
      <c r="E55" s="1">
        <f t="shared" si="4"/>
        <v>25288.502138262975</v>
      </c>
    </row>
    <row r="56" spans="1:5" ht="12.75">
      <c r="A56" t="s">
        <v>62</v>
      </c>
      <c r="B56">
        <v>57830101</v>
      </c>
      <c r="C56">
        <v>42</v>
      </c>
      <c r="D56">
        <v>8687</v>
      </c>
      <c r="E56" s="1">
        <f t="shared" si="4"/>
        <v>31313.65507352426</v>
      </c>
    </row>
    <row r="57" spans="1:5" ht="12.75">
      <c r="A57" t="s">
        <v>62</v>
      </c>
      <c r="B57">
        <v>57830101</v>
      </c>
      <c r="C57">
        <v>49</v>
      </c>
      <c r="D57">
        <v>8687</v>
      </c>
      <c r="E57" s="1">
        <f t="shared" si="4"/>
        <v>38774.340556138755</v>
      </c>
    </row>
    <row r="58" spans="1:5" ht="12.75">
      <c r="A58" t="s">
        <v>62</v>
      </c>
      <c r="B58">
        <v>57830101</v>
      </c>
      <c r="C58">
        <v>56</v>
      </c>
      <c r="D58">
        <v>8687</v>
      </c>
      <c r="E58" s="1">
        <f t="shared" si="4"/>
        <v>48012.583712547654</v>
      </c>
    </row>
    <row r="59" spans="1:5" ht="12.75">
      <c r="A59" t="s">
        <v>62</v>
      </c>
      <c r="B59">
        <v>57830101</v>
      </c>
      <c r="C59">
        <v>63</v>
      </c>
      <c r="D59">
        <v>8687</v>
      </c>
      <c r="E59" s="1">
        <f t="shared" si="4"/>
        <v>59451.89941829807</v>
      </c>
    </row>
    <row r="60" spans="1:5" ht="12.75">
      <c r="A60" t="s">
        <v>62</v>
      </c>
      <c r="B60">
        <v>57830101</v>
      </c>
      <c r="C60">
        <v>70</v>
      </c>
      <c r="D60">
        <v>8687</v>
      </c>
      <c r="E60" s="1">
        <f t="shared" si="4"/>
        <v>73616.70776987812</v>
      </c>
    </row>
    <row r="61" spans="1:5" ht="12.75">
      <c r="A61" t="s">
        <v>62</v>
      </c>
      <c r="B61">
        <v>57830101</v>
      </c>
      <c r="C61">
        <v>20</v>
      </c>
      <c r="D61">
        <v>62281</v>
      </c>
      <c r="E61" s="1">
        <f t="shared" si="4"/>
        <v>114690.87940911646</v>
      </c>
    </row>
    <row r="62" spans="1:5" ht="12.75">
      <c r="A62" t="s">
        <v>62</v>
      </c>
      <c r="B62">
        <v>57830101</v>
      </c>
      <c r="C62">
        <v>40</v>
      </c>
      <c r="D62">
        <v>62281</v>
      </c>
      <c r="E62" s="1">
        <f>D62*POWER(1.031,C62)</f>
        <v>211204.02401433015</v>
      </c>
    </row>
    <row r="63" spans="1:5" ht="12.75">
      <c r="A63" t="s">
        <v>62</v>
      </c>
      <c r="B63">
        <v>57830101</v>
      </c>
      <c r="C63">
        <v>60</v>
      </c>
      <c r="D63">
        <v>62281</v>
      </c>
      <c r="E63" s="1">
        <f>D63*POWER(1.031,C63)</f>
        <v>388933.6274136202</v>
      </c>
    </row>
    <row r="64" spans="1:5" ht="12.75">
      <c r="A64" t="s">
        <v>62</v>
      </c>
      <c r="B64">
        <v>57830101</v>
      </c>
      <c r="C64">
        <v>40</v>
      </c>
      <c r="D64">
        <v>15342</v>
      </c>
      <c r="E64" s="1">
        <f>D64*POWER(1.031,C64)</f>
        <v>52026.976709234805</v>
      </c>
    </row>
    <row r="65" spans="1:5" ht="12.75">
      <c r="A65" t="s">
        <v>63</v>
      </c>
      <c r="B65">
        <v>14663003</v>
      </c>
      <c r="C65">
        <v>15</v>
      </c>
      <c r="D65">
        <v>41579</v>
      </c>
      <c r="E65" s="1">
        <f>D65*POWER(1.031,C65)</f>
        <v>65728.54510644256</v>
      </c>
    </row>
    <row r="66" spans="1:5" ht="12.75">
      <c r="A66" t="s">
        <v>63</v>
      </c>
      <c r="B66">
        <v>14663003</v>
      </c>
      <c r="C66">
        <v>30</v>
      </c>
      <c r="D66">
        <v>41579</v>
      </c>
      <c r="E66" s="1">
        <f aca="true" t="shared" si="5" ref="E66:E72">D66*POWER(1.031,C66)</f>
        <v>103904.4142911002</v>
      </c>
    </row>
    <row r="67" spans="1:5" ht="12.75">
      <c r="A67" t="s">
        <v>63</v>
      </c>
      <c r="B67">
        <v>14663003</v>
      </c>
      <c r="C67">
        <v>45</v>
      </c>
      <c r="D67">
        <v>41579</v>
      </c>
      <c r="E67" s="1">
        <f t="shared" si="5"/>
        <v>164253.25239883296</v>
      </c>
    </row>
    <row r="68" spans="1:5" ht="12.75">
      <c r="A68" t="s">
        <v>63</v>
      </c>
      <c r="B68">
        <v>14663003</v>
      </c>
      <c r="C68">
        <v>60</v>
      </c>
      <c r="D68">
        <v>41579</v>
      </c>
      <c r="E68" s="1">
        <f t="shared" si="5"/>
        <v>259653.36610251784</v>
      </c>
    </row>
    <row r="69" spans="1:5" ht="12.75">
      <c r="A69" t="s">
        <v>63</v>
      </c>
      <c r="B69">
        <v>14663003</v>
      </c>
      <c r="C69">
        <v>75</v>
      </c>
      <c r="D69">
        <v>41579</v>
      </c>
      <c r="E69" s="1">
        <f t="shared" si="5"/>
        <v>410462.9256573989</v>
      </c>
    </row>
    <row r="70" spans="1:5" ht="12.75">
      <c r="A70" t="s">
        <v>63</v>
      </c>
      <c r="B70">
        <v>14663003</v>
      </c>
      <c r="C70">
        <v>30</v>
      </c>
      <c r="D70">
        <v>15322</v>
      </c>
      <c r="E70" s="1">
        <f t="shared" si="5"/>
        <v>38289.122772751565</v>
      </c>
    </row>
    <row r="71" spans="1:5" ht="12.75">
      <c r="A71" t="s">
        <v>63</v>
      </c>
      <c r="B71">
        <v>14663003</v>
      </c>
      <c r="C71">
        <v>60</v>
      </c>
      <c r="D71">
        <v>15322</v>
      </c>
      <c r="E71" s="1">
        <f t="shared" si="5"/>
        <v>95683.13031633224</v>
      </c>
    </row>
    <row r="72" spans="1:5" ht="12.75">
      <c r="A72" t="s">
        <v>63</v>
      </c>
      <c r="B72">
        <v>14663003</v>
      </c>
      <c r="C72">
        <v>10</v>
      </c>
      <c r="D72">
        <v>3867</v>
      </c>
      <c r="E72" s="1">
        <f t="shared" si="5"/>
        <v>5247.6012266195585</v>
      </c>
    </row>
    <row r="73" spans="1:5" ht="12.75">
      <c r="A73" t="s">
        <v>63</v>
      </c>
      <c r="B73">
        <v>14663003</v>
      </c>
      <c r="C73">
        <v>20</v>
      </c>
      <c r="D73">
        <v>3867</v>
      </c>
      <c r="E73" s="1">
        <f aca="true" t="shared" si="6" ref="E73:E81">D73*POWER(1.031,C73)</f>
        <v>7121.1064477939235</v>
      </c>
    </row>
    <row r="74" spans="1:5" ht="12.75">
      <c r="A74" t="s">
        <v>63</v>
      </c>
      <c r="B74">
        <v>14663003</v>
      </c>
      <c r="C74">
        <v>30</v>
      </c>
      <c r="D74">
        <v>3867</v>
      </c>
      <c r="E74" s="1">
        <f t="shared" si="6"/>
        <v>9663.492870528018</v>
      </c>
    </row>
    <row r="75" spans="1:5" ht="12.75">
      <c r="A75" t="s">
        <v>63</v>
      </c>
      <c r="B75">
        <v>14663003</v>
      </c>
      <c r="C75">
        <v>40</v>
      </c>
      <c r="D75">
        <v>3867</v>
      </c>
      <c r="E75" s="1">
        <f t="shared" si="6"/>
        <v>13113.565306649132</v>
      </c>
    </row>
    <row r="76" spans="1:5" ht="12.75">
      <c r="A76" t="s">
        <v>63</v>
      </c>
      <c r="B76">
        <v>14663003</v>
      </c>
      <c r="C76">
        <v>50</v>
      </c>
      <c r="D76">
        <v>3867</v>
      </c>
      <c r="E76" s="1">
        <f t="shared" si="6"/>
        <v>17795.386963674082</v>
      </c>
    </row>
    <row r="77" spans="1:5" ht="12.75">
      <c r="A77" t="s">
        <v>63</v>
      </c>
      <c r="B77">
        <v>14663003</v>
      </c>
      <c r="C77">
        <v>60</v>
      </c>
      <c r="D77">
        <v>3867</v>
      </c>
      <c r="E77" s="1">
        <f t="shared" si="6"/>
        <v>24148.718504976947</v>
      </c>
    </row>
    <row r="78" spans="1:5" ht="12.75">
      <c r="A78" t="s">
        <v>63</v>
      </c>
      <c r="B78">
        <v>14663003</v>
      </c>
      <c r="C78">
        <v>70</v>
      </c>
      <c r="D78">
        <v>3867</v>
      </c>
      <c r="E78" s="1">
        <f t="shared" si="6"/>
        <v>32770.32450168282</v>
      </c>
    </row>
    <row r="79" spans="1:5" ht="12.75">
      <c r="A79" t="s">
        <v>63</v>
      </c>
      <c r="B79">
        <v>14663004</v>
      </c>
      <c r="C79">
        <v>30</v>
      </c>
      <c r="D79">
        <v>9498</v>
      </c>
      <c r="E79" s="1">
        <f t="shared" si="6"/>
        <v>23735.15781853507</v>
      </c>
    </row>
    <row r="80" spans="1:5" ht="12.75">
      <c r="A80" t="s">
        <v>63</v>
      </c>
      <c r="B80">
        <v>14663004</v>
      </c>
      <c r="C80">
        <v>60</v>
      </c>
      <c r="D80">
        <v>9498</v>
      </c>
      <c r="E80" s="1">
        <f t="shared" si="6"/>
        <v>59313.299291510484</v>
      </c>
    </row>
    <row r="81" spans="1:5" ht="12.75">
      <c r="A81" t="s">
        <v>63</v>
      </c>
      <c r="B81">
        <v>14663004</v>
      </c>
      <c r="C81">
        <v>15</v>
      </c>
      <c r="D81">
        <v>46734</v>
      </c>
      <c r="E81" s="1">
        <f t="shared" si="6"/>
        <v>73877.62637399857</v>
      </c>
    </row>
    <row r="82" spans="1:5" ht="12.75">
      <c r="A82" t="s">
        <v>63</v>
      </c>
      <c r="B82">
        <v>14663004</v>
      </c>
      <c r="C82">
        <v>30</v>
      </c>
      <c r="D82">
        <v>46734</v>
      </c>
      <c r="E82" s="1">
        <f aca="true" t="shared" si="7" ref="E82:E96">D82*POWER(1.031,C82)</f>
        <v>116786.57248804148</v>
      </c>
    </row>
    <row r="83" spans="1:5" ht="12.75">
      <c r="A83" t="s">
        <v>63</v>
      </c>
      <c r="B83">
        <v>14663004</v>
      </c>
      <c r="C83">
        <v>45</v>
      </c>
      <c r="D83">
        <v>46734</v>
      </c>
      <c r="E83" s="1">
        <f t="shared" si="7"/>
        <v>184617.511186105</v>
      </c>
    </row>
    <row r="84" spans="1:5" ht="12.75">
      <c r="A84" t="s">
        <v>63</v>
      </c>
      <c r="B84">
        <v>14663004</v>
      </c>
      <c r="C84">
        <v>60</v>
      </c>
      <c r="D84">
        <v>46734</v>
      </c>
      <c r="E84" s="1">
        <f t="shared" si="7"/>
        <v>291845.4126225996</v>
      </c>
    </row>
    <row r="85" spans="1:5" ht="12.75">
      <c r="A85" t="s">
        <v>63</v>
      </c>
      <c r="B85">
        <v>14663004</v>
      </c>
      <c r="C85">
        <v>75</v>
      </c>
      <c r="D85">
        <v>46734</v>
      </c>
      <c r="E85" s="1">
        <f t="shared" si="7"/>
        <v>461352.47042191686</v>
      </c>
    </row>
    <row r="86" spans="1:5" ht="12.75">
      <c r="A86" t="s">
        <v>64</v>
      </c>
      <c r="B86">
        <v>14803008</v>
      </c>
      <c r="C86">
        <v>15</v>
      </c>
      <c r="D86">
        <v>35392</v>
      </c>
      <c r="E86" s="1">
        <f t="shared" si="7"/>
        <v>55948.06677426622</v>
      </c>
    </row>
    <row r="87" spans="1:5" ht="12.75">
      <c r="A87" t="s">
        <v>64</v>
      </c>
      <c r="B87">
        <v>14803008</v>
      </c>
      <c r="C87">
        <v>30</v>
      </c>
      <c r="D87">
        <v>35392</v>
      </c>
      <c r="E87" s="1">
        <f t="shared" si="7"/>
        <v>88443.32549100791</v>
      </c>
    </row>
    <row r="88" spans="1:5" ht="12.75">
      <c r="A88" t="s">
        <v>64</v>
      </c>
      <c r="B88">
        <v>14803008</v>
      </c>
      <c r="C88">
        <v>45</v>
      </c>
      <c r="D88">
        <v>35392</v>
      </c>
      <c r="E88" s="1">
        <f t="shared" si="7"/>
        <v>139812.19146442905</v>
      </c>
    </row>
    <row r="89" spans="1:5" ht="12.75">
      <c r="A89" t="s">
        <v>64</v>
      </c>
      <c r="B89">
        <v>14803008</v>
      </c>
      <c r="C89">
        <v>60</v>
      </c>
      <c r="D89">
        <v>35392</v>
      </c>
      <c r="E89" s="1">
        <f t="shared" si="7"/>
        <v>221016.66545853222</v>
      </c>
    </row>
    <row r="90" spans="1:5" ht="12.75">
      <c r="A90" t="s">
        <v>64</v>
      </c>
      <c r="B90">
        <v>14803008</v>
      </c>
      <c r="C90">
        <v>75</v>
      </c>
      <c r="D90">
        <v>35392</v>
      </c>
      <c r="E90" s="1">
        <f t="shared" si="7"/>
        <v>349385.6000593247</v>
      </c>
    </row>
    <row r="91" spans="1:5" ht="12.75">
      <c r="A91" t="s">
        <v>65</v>
      </c>
      <c r="B91">
        <v>17820132</v>
      </c>
      <c r="C91">
        <v>15</v>
      </c>
      <c r="D91">
        <v>7532</v>
      </c>
      <c r="E91" s="1">
        <f t="shared" si="7"/>
        <v>11906.669273953808</v>
      </c>
    </row>
    <row r="92" spans="1:5" ht="12.75">
      <c r="A92" t="s">
        <v>65</v>
      </c>
      <c r="B92">
        <v>17820132</v>
      </c>
      <c r="C92">
        <v>30</v>
      </c>
      <c r="D92">
        <v>7532</v>
      </c>
      <c r="E92" s="1">
        <f t="shared" si="7"/>
        <v>18822.195060981907</v>
      </c>
    </row>
    <row r="93" spans="1:5" ht="12.75">
      <c r="A93" t="s">
        <v>65</v>
      </c>
      <c r="B93">
        <v>17820132</v>
      </c>
      <c r="C93">
        <v>45</v>
      </c>
      <c r="D93">
        <v>7532</v>
      </c>
      <c r="E93" s="1">
        <f t="shared" si="7"/>
        <v>29754.335050578655</v>
      </c>
    </row>
    <row r="94" spans="1:5" ht="12.75">
      <c r="A94" t="s">
        <v>65</v>
      </c>
      <c r="B94">
        <v>17820132</v>
      </c>
      <c r="C94">
        <v>60</v>
      </c>
      <c r="D94">
        <v>7532</v>
      </c>
      <c r="E94" s="1">
        <f t="shared" si="7"/>
        <v>47035.983392678136</v>
      </c>
    </row>
    <row r="95" spans="1:5" ht="12.75">
      <c r="A95" t="s">
        <v>65</v>
      </c>
      <c r="B95">
        <v>17820132</v>
      </c>
      <c r="C95">
        <v>75</v>
      </c>
      <c r="D95">
        <v>7532</v>
      </c>
      <c r="E95" s="1">
        <f t="shared" si="7"/>
        <v>74355.00507591642</v>
      </c>
    </row>
    <row r="96" spans="1:5" ht="12.75">
      <c r="A96" t="s">
        <v>65</v>
      </c>
      <c r="B96">
        <v>17860105</v>
      </c>
      <c r="C96">
        <v>20</v>
      </c>
      <c r="D96">
        <v>27859</v>
      </c>
      <c r="E96" s="1">
        <f t="shared" si="7"/>
        <v>51302.53543550321</v>
      </c>
    </row>
    <row r="97" spans="1:5" ht="12.75">
      <c r="A97" t="s">
        <v>65</v>
      </c>
      <c r="B97">
        <v>17860105</v>
      </c>
      <c r="C97">
        <v>40</v>
      </c>
      <c r="D97">
        <v>27859</v>
      </c>
      <c r="E97" s="1">
        <f aca="true" t="shared" si="8" ref="E97:E109">D97*POWER(1.031,C97)</f>
        <v>94473.96324746269</v>
      </c>
    </row>
    <row r="98" spans="1:5" ht="12.75">
      <c r="A98" t="s">
        <v>65</v>
      </c>
      <c r="B98">
        <v>17860105</v>
      </c>
      <c r="C98">
        <v>60</v>
      </c>
      <c r="D98">
        <v>27859</v>
      </c>
      <c r="E98" s="1">
        <f t="shared" si="8"/>
        <v>173974.43724596658</v>
      </c>
    </row>
    <row r="99" spans="1:5" ht="12.75">
      <c r="A99" t="s">
        <v>64</v>
      </c>
      <c r="B99">
        <v>17820143</v>
      </c>
      <c r="C99">
        <v>30</v>
      </c>
      <c r="D99">
        <v>2000</v>
      </c>
      <c r="E99" s="1">
        <f t="shared" si="8"/>
        <v>4997.927525486432</v>
      </c>
    </row>
    <row r="100" spans="1:5" ht="12.75">
      <c r="A100" t="s">
        <v>64</v>
      </c>
      <c r="B100">
        <v>17820143</v>
      </c>
      <c r="C100">
        <v>60</v>
      </c>
      <c r="D100">
        <v>2000</v>
      </c>
      <c r="E100" s="1">
        <f t="shared" si="8"/>
        <v>12489.639775007472</v>
      </c>
    </row>
    <row r="101" spans="1:5" ht="12.75">
      <c r="A101" t="s">
        <v>64</v>
      </c>
      <c r="B101">
        <v>17820143</v>
      </c>
      <c r="C101">
        <v>15</v>
      </c>
      <c r="D101">
        <v>5532</v>
      </c>
      <c r="E101" s="1">
        <f t="shared" si="8"/>
        <v>8745.047055697354</v>
      </c>
    </row>
    <row r="102" spans="1:5" ht="12.75">
      <c r="A102" t="s">
        <v>64</v>
      </c>
      <c r="B102">
        <v>17820143</v>
      </c>
      <c r="C102">
        <v>30</v>
      </c>
      <c r="D102">
        <v>5532</v>
      </c>
      <c r="E102" s="1">
        <f t="shared" si="8"/>
        <v>13824.267535495474</v>
      </c>
    </row>
    <row r="103" spans="1:5" ht="12.75">
      <c r="A103" t="s">
        <v>64</v>
      </c>
      <c r="B103">
        <v>17820143</v>
      </c>
      <c r="C103">
        <v>45</v>
      </c>
      <c r="D103">
        <v>5532</v>
      </c>
      <c r="E103" s="1">
        <f t="shared" si="8"/>
        <v>21853.55569567195</v>
      </c>
    </row>
    <row r="104" spans="1:5" ht="12.75">
      <c r="A104" t="s">
        <v>64</v>
      </c>
      <c r="B104">
        <v>17820143</v>
      </c>
      <c r="C104">
        <v>60</v>
      </c>
      <c r="D104">
        <v>5532</v>
      </c>
      <c r="E104" s="1">
        <f t="shared" si="8"/>
        <v>34546.34361767067</v>
      </c>
    </row>
    <row r="105" spans="1:5" ht="12.75">
      <c r="A105" t="s">
        <v>64</v>
      </c>
      <c r="B105">
        <v>17820143</v>
      </c>
      <c r="C105">
        <v>75</v>
      </c>
      <c r="D105">
        <v>5532</v>
      </c>
      <c r="E105" s="1">
        <f t="shared" si="8"/>
        <v>54611.24377057482</v>
      </c>
    </row>
    <row r="106" spans="1:5" ht="12.75">
      <c r="A106" t="s">
        <v>66</v>
      </c>
      <c r="B106">
        <v>17813143</v>
      </c>
      <c r="C106">
        <v>20</v>
      </c>
      <c r="D106">
        <v>2302</v>
      </c>
      <c r="E106" s="1">
        <f t="shared" si="8"/>
        <v>4239.1484465533</v>
      </c>
    </row>
    <row r="107" spans="1:5" ht="12.75">
      <c r="A107" t="s">
        <v>66</v>
      </c>
      <c r="B107">
        <v>17813143</v>
      </c>
      <c r="C107">
        <v>40</v>
      </c>
      <c r="D107">
        <v>2302</v>
      </c>
      <c r="E107" s="1">
        <f t="shared" si="8"/>
        <v>7806.420309259453</v>
      </c>
    </row>
    <row r="108" spans="1:5" ht="12.75">
      <c r="A108" t="s">
        <v>66</v>
      </c>
      <c r="B108">
        <v>17813143</v>
      </c>
      <c r="C108">
        <v>60</v>
      </c>
      <c r="D108">
        <v>2302</v>
      </c>
      <c r="E108" s="1">
        <f t="shared" si="8"/>
        <v>14375.575381033601</v>
      </c>
    </row>
    <row r="109" spans="1:5" ht="12.75">
      <c r="A109" t="s">
        <v>63</v>
      </c>
      <c r="B109">
        <v>17820114</v>
      </c>
      <c r="C109">
        <v>15</v>
      </c>
      <c r="D109">
        <v>7532</v>
      </c>
      <c r="E109" s="1">
        <f t="shared" si="8"/>
        <v>11906.669273953808</v>
      </c>
    </row>
    <row r="110" spans="1:5" ht="12.75">
      <c r="A110" t="s">
        <v>63</v>
      </c>
      <c r="B110">
        <v>17820114</v>
      </c>
      <c r="C110">
        <v>30</v>
      </c>
      <c r="D110">
        <v>7532</v>
      </c>
      <c r="E110" s="1">
        <f aca="true" t="shared" si="9" ref="E110:E130">D110*POWER(1.031,C110)</f>
        <v>18822.195060981907</v>
      </c>
    </row>
    <row r="111" spans="1:5" ht="12.75">
      <c r="A111" t="s">
        <v>63</v>
      </c>
      <c r="B111">
        <v>17820114</v>
      </c>
      <c r="C111">
        <v>45</v>
      </c>
      <c r="D111">
        <v>7532</v>
      </c>
      <c r="E111" s="1">
        <f t="shared" si="9"/>
        <v>29754.335050578655</v>
      </c>
    </row>
    <row r="112" spans="1:5" ht="12.75">
      <c r="A112" t="s">
        <v>63</v>
      </c>
      <c r="B112">
        <v>17820114</v>
      </c>
      <c r="C112">
        <v>60</v>
      </c>
      <c r="D112">
        <v>7532</v>
      </c>
      <c r="E112" s="1">
        <f t="shared" si="9"/>
        <v>47035.983392678136</v>
      </c>
    </row>
    <row r="113" spans="1:5" ht="12.75">
      <c r="A113" t="s">
        <v>63</v>
      </c>
      <c r="B113">
        <v>17820114</v>
      </c>
      <c r="C113">
        <v>75</v>
      </c>
      <c r="D113">
        <v>7532</v>
      </c>
      <c r="E113" s="1">
        <f t="shared" si="9"/>
        <v>74355.00507591642</v>
      </c>
    </row>
    <row r="114" spans="1:5" ht="12.75">
      <c r="A114" t="s">
        <v>67</v>
      </c>
      <c r="B114">
        <v>17921605</v>
      </c>
      <c r="C114">
        <v>20</v>
      </c>
      <c r="D114">
        <v>13293</v>
      </c>
      <c r="E114" s="1">
        <f t="shared" si="9"/>
        <v>24479.148696799748</v>
      </c>
    </row>
    <row r="115" spans="1:5" ht="12.75">
      <c r="A115" t="s">
        <v>67</v>
      </c>
      <c r="B115">
        <v>17921605</v>
      </c>
      <c r="C115">
        <v>40</v>
      </c>
      <c r="D115">
        <v>13293</v>
      </c>
      <c r="E115" s="1">
        <f t="shared" si="9"/>
        <v>45078.51658166199</v>
      </c>
    </row>
    <row r="116" spans="1:5" ht="12.75">
      <c r="A116" t="s">
        <v>67</v>
      </c>
      <c r="B116">
        <v>17921605</v>
      </c>
      <c r="C116">
        <v>60</v>
      </c>
      <c r="D116">
        <v>13293</v>
      </c>
      <c r="E116" s="1">
        <f t="shared" si="9"/>
        <v>83012.39076458717</v>
      </c>
    </row>
    <row r="117" spans="1:5" ht="12.75">
      <c r="A117" t="s">
        <v>67</v>
      </c>
      <c r="B117">
        <v>17921605</v>
      </c>
      <c r="C117">
        <v>15</v>
      </c>
      <c r="D117">
        <v>7532</v>
      </c>
      <c r="E117" s="1">
        <f t="shared" si="9"/>
        <v>11906.669273953808</v>
      </c>
    </row>
    <row r="118" spans="1:5" ht="12.75">
      <c r="A118" t="s">
        <v>67</v>
      </c>
      <c r="B118">
        <v>17921605</v>
      </c>
      <c r="C118">
        <v>30</v>
      </c>
      <c r="D118">
        <v>7532</v>
      </c>
      <c r="E118" s="1">
        <f t="shared" si="9"/>
        <v>18822.195060981907</v>
      </c>
    </row>
    <row r="119" spans="1:5" ht="12.75">
      <c r="A119" t="s">
        <v>67</v>
      </c>
      <c r="B119">
        <v>17921605</v>
      </c>
      <c r="C119">
        <v>45</v>
      </c>
      <c r="D119">
        <v>7532</v>
      </c>
      <c r="E119" s="1">
        <f t="shared" si="9"/>
        <v>29754.335050578655</v>
      </c>
    </row>
    <row r="120" spans="1:5" ht="12.75">
      <c r="A120" t="s">
        <v>67</v>
      </c>
      <c r="B120">
        <v>17921605</v>
      </c>
      <c r="C120">
        <v>60</v>
      </c>
      <c r="D120">
        <v>7532</v>
      </c>
      <c r="E120" s="1">
        <f t="shared" si="9"/>
        <v>47035.983392678136</v>
      </c>
    </row>
    <row r="121" spans="1:5" ht="12.75">
      <c r="A121" t="s">
        <v>67</v>
      </c>
      <c r="B121">
        <v>17921605</v>
      </c>
      <c r="C121">
        <v>75</v>
      </c>
      <c r="D121">
        <v>7532</v>
      </c>
      <c r="E121" s="1">
        <f t="shared" si="9"/>
        <v>74355.00507591642</v>
      </c>
    </row>
    <row r="122" spans="1:5" ht="12.75">
      <c r="A122" t="s">
        <v>68</v>
      </c>
      <c r="B122">
        <v>18860101</v>
      </c>
      <c r="C122">
        <v>20</v>
      </c>
      <c r="D122">
        <v>18319</v>
      </c>
      <c r="E122" s="1">
        <f t="shared" si="9"/>
        <v>33734.56142155079</v>
      </c>
    </row>
    <row r="123" spans="1:5" ht="12.75">
      <c r="A123" t="s">
        <v>68</v>
      </c>
      <c r="B123">
        <v>18860101</v>
      </c>
      <c r="C123">
        <v>40</v>
      </c>
      <c r="D123">
        <v>18319</v>
      </c>
      <c r="E123" s="1">
        <f t="shared" si="9"/>
        <v>62122.421218646356</v>
      </c>
    </row>
    <row r="124" spans="1:5" ht="12.75">
      <c r="A124" t="s">
        <v>68</v>
      </c>
      <c r="B124">
        <v>18860101</v>
      </c>
      <c r="C124">
        <v>60</v>
      </c>
      <c r="D124">
        <v>18319</v>
      </c>
      <c r="E124" s="1">
        <f t="shared" si="9"/>
        <v>114398.85551918094</v>
      </c>
    </row>
    <row r="125" spans="1:5" ht="12.75">
      <c r="A125" t="s">
        <v>69</v>
      </c>
      <c r="B125">
        <v>17803054</v>
      </c>
      <c r="C125">
        <v>15</v>
      </c>
      <c r="D125">
        <v>7532</v>
      </c>
      <c r="E125" s="1">
        <f t="shared" si="9"/>
        <v>11906.669273953808</v>
      </c>
    </row>
    <row r="126" spans="1:5" ht="12.75">
      <c r="A126" t="s">
        <v>69</v>
      </c>
      <c r="B126">
        <v>17803054</v>
      </c>
      <c r="C126">
        <v>30</v>
      </c>
      <c r="D126">
        <v>7532</v>
      </c>
      <c r="E126" s="1">
        <f t="shared" si="9"/>
        <v>18822.195060981907</v>
      </c>
    </row>
    <row r="127" spans="1:5" ht="12.75">
      <c r="A127" t="s">
        <v>69</v>
      </c>
      <c r="B127">
        <v>17803054</v>
      </c>
      <c r="C127">
        <v>45</v>
      </c>
      <c r="D127">
        <v>7532</v>
      </c>
      <c r="E127" s="1">
        <f t="shared" si="9"/>
        <v>29754.335050578655</v>
      </c>
    </row>
    <row r="128" spans="1:5" ht="12.75">
      <c r="A128" t="s">
        <v>69</v>
      </c>
      <c r="B128">
        <v>17803054</v>
      </c>
      <c r="C128">
        <v>60</v>
      </c>
      <c r="D128">
        <v>7532</v>
      </c>
      <c r="E128" s="1">
        <f t="shared" si="9"/>
        <v>47035.983392678136</v>
      </c>
    </row>
    <row r="129" spans="1:5" ht="12.75">
      <c r="A129" t="s">
        <v>69</v>
      </c>
      <c r="B129">
        <v>17803054</v>
      </c>
      <c r="C129">
        <v>75</v>
      </c>
      <c r="D129">
        <v>7532</v>
      </c>
      <c r="E129" s="1">
        <f t="shared" si="9"/>
        <v>74355.00507591642</v>
      </c>
    </row>
    <row r="130" spans="1:5" ht="12.75">
      <c r="A130" t="s">
        <v>69</v>
      </c>
      <c r="B130" s="3">
        <v>17810154</v>
      </c>
      <c r="C130">
        <v>20</v>
      </c>
      <c r="D130">
        <v>41932</v>
      </c>
      <c r="E130" s="1">
        <f t="shared" si="9"/>
        <v>77218.05936614813</v>
      </c>
    </row>
    <row r="131" spans="1:5" ht="12.75">
      <c r="A131" t="s">
        <v>69</v>
      </c>
      <c r="B131" s="3">
        <v>17810154</v>
      </c>
      <c r="C131">
        <v>40</v>
      </c>
      <c r="D131">
        <v>41932</v>
      </c>
      <c r="E131" s="1">
        <f aca="true" t="shared" si="10" ref="E131:E138">D131*POWER(1.031,C131)</f>
        <v>142197.57446041153</v>
      </c>
    </row>
    <row r="132" spans="1:5" ht="12.75">
      <c r="A132" t="s">
        <v>69</v>
      </c>
      <c r="B132" s="3">
        <v>17810154</v>
      </c>
      <c r="C132">
        <v>60</v>
      </c>
      <c r="D132">
        <v>41932</v>
      </c>
      <c r="E132" s="1">
        <f t="shared" si="10"/>
        <v>261857.78752280667</v>
      </c>
    </row>
    <row r="133" spans="1:5" ht="12.75">
      <c r="A133" t="s">
        <v>69</v>
      </c>
      <c r="B133" s="3">
        <v>17810154</v>
      </c>
      <c r="C133">
        <v>7</v>
      </c>
      <c r="D133">
        <v>88977</v>
      </c>
      <c r="E133" s="1">
        <f t="shared" si="10"/>
        <v>110176.35889400078</v>
      </c>
    </row>
    <row r="134" spans="1:5" ht="12.75">
      <c r="A134" t="s">
        <v>69</v>
      </c>
      <c r="B134" s="3">
        <v>17810154</v>
      </c>
      <c r="C134">
        <v>14</v>
      </c>
      <c r="D134">
        <v>88977</v>
      </c>
      <c r="E134" s="1">
        <f t="shared" si="10"/>
        <v>136426.60529282474</v>
      </c>
    </row>
    <row r="135" spans="1:5" ht="12.75">
      <c r="A135" t="s">
        <v>69</v>
      </c>
      <c r="B135" s="3">
        <v>17810154</v>
      </c>
      <c r="C135">
        <v>21</v>
      </c>
      <c r="D135">
        <v>88977</v>
      </c>
      <c r="E135" s="1">
        <f t="shared" si="10"/>
        <v>168931.1465595878</v>
      </c>
    </row>
    <row r="136" spans="1:5" ht="12.75">
      <c r="A136" t="s">
        <v>69</v>
      </c>
      <c r="B136" s="3">
        <v>17810154</v>
      </c>
      <c r="C136">
        <v>28</v>
      </c>
      <c r="D136">
        <v>88977</v>
      </c>
      <c r="E136" s="1">
        <f t="shared" si="10"/>
        <v>209180.1098230351</v>
      </c>
    </row>
    <row r="137" spans="1:5" ht="12.75">
      <c r="A137" t="s">
        <v>69</v>
      </c>
      <c r="B137" s="3">
        <v>17810154</v>
      </c>
      <c r="C137">
        <v>35</v>
      </c>
      <c r="D137">
        <v>88977</v>
      </c>
      <c r="E137" s="1">
        <f t="shared" si="10"/>
        <v>259018.65485855012</v>
      </c>
    </row>
    <row r="138" spans="1:5" ht="12.75">
      <c r="A138" t="s">
        <v>69</v>
      </c>
      <c r="B138" s="3">
        <v>17810154</v>
      </c>
      <c r="C138">
        <v>42</v>
      </c>
      <c r="D138">
        <v>88977</v>
      </c>
      <c r="E138" s="1">
        <f t="shared" si="10"/>
        <v>320731.5629650015</v>
      </c>
    </row>
    <row r="139" spans="1:5" ht="12.75">
      <c r="A139" t="s">
        <v>69</v>
      </c>
      <c r="B139" s="3">
        <v>17810154</v>
      </c>
      <c r="C139">
        <v>49</v>
      </c>
      <c r="D139">
        <v>88977</v>
      </c>
      <c r="E139" s="1">
        <f>D139*POWER(1.031,C139)</f>
        <v>397147.97970111173</v>
      </c>
    </row>
    <row r="140" spans="1:5" ht="12.75">
      <c r="A140" t="s">
        <v>69</v>
      </c>
      <c r="B140" s="3">
        <v>17810154</v>
      </c>
      <c r="C140">
        <v>56</v>
      </c>
      <c r="D140">
        <v>88977</v>
      </c>
      <c r="E140" s="1">
        <f>D140*POWER(1.031,C140)</f>
        <v>491771.1132717109</v>
      </c>
    </row>
    <row r="141" spans="1:5" ht="12.75">
      <c r="A141" t="s">
        <v>69</v>
      </c>
      <c r="B141" s="3">
        <v>17810154</v>
      </c>
      <c r="C141">
        <v>63</v>
      </c>
      <c r="D141">
        <v>88977</v>
      </c>
      <c r="E141" s="1">
        <f>D141*POWER(1.031,C141)</f>
        <v>608938.8344125599</v>
      </c>
    </row>
    <row r="142" spans="1:5" ht="12.75">
      <c r="A142" t="s">
        <v>69</v>
      </c>
      <c r="B142" s="3">
        <v>17810154</v>
      </c>
      <c r="C142">
        <v>70</v>
      </c>
      <c r="D142">
        <v>88977</v>
      </c>
      <c r="E142" s="1">
        <f>D142*POWER(1.031,C142)</f>
        <v>754022.5402602102</v>
      </c>
    </row>
    <row r="143" ht="12.75">
      <c r="E143" s="1">
        <f>SUM(E2:E142)</f>
        <v>11600083.11471051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3">
      <selection activeCell="E56" sqref="E56"/>
    </sheetView>
  </sheetViews>
  <sheetFormatPr defaultColWidth="9.140625" defaultRowHeight="12.75"/>
  <cols>
    <col min="1" max="1" width="10.00390625" style="0" bestFit="1" customWidth="1"/>
    <col min="2" max="2" width="13.28125" style="0" bestFit="1" customWidth="1"/>
    <col min="3" max="3" width="15.57421875" style="0" bestFit="1" customWidth="1"/>
    <col min="5" max="5" width="13.8515625" style="1" bestFit="1" customWidth="1"/>
  </cols>
  <sheetData>
    <row r="1" spans="2:5" ht="12.75">
      <c r="B1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4</v>
      </c>
      <c r="B2">
        <v>10820121</v>
      </c>
      <c r="C2">
        <v>20</v>
      </c>
      <c r="D2">
        <v>58816</v>
      </c>
      <c r="E2" s="1">
        <f aca="true" t="shared" si="0" ref="E2:E8">D2*POWER(1.031,C2)</f>
        <v>108310.05865876582</v>
      </c>
    </row>
    <row r="3" spans="1:5" ht="12.75">
      <c r="A3" t="s">
        <v>4</v>
      </c>
      <c r="B3">
        <v>10820121</v>
      </c>
      <c r="C3">
        <v>40</v>
      </c>
      <c r="D3">
        <v>58816</v>
      </c>
      <c r="E3" s="1">
        <f t="shared" si="0"/>
        <v>199453.6997868827</v>
      </c>
    </row>
    <row r="4" spans="1:5" ht="12.75">
      <c r="A4" t="s">
        <v>4</v>
      </c>
      <c r="B4">
        <v>10820121</v>
      </c>
      <c r="C4">
        <v>60</v>
      </c>
      <c r="D4">
        <v>58816</v>
      </c>
      <c r="E4" s="1">
        <f t="shared" si="0"/>
        <v>367295.3265034197</v>
      </c>
    </row>
    <row r="5" spans="1:5" ht="12.75">
      <c r="A5" t="s">
        <v>5</v>
      </c>
      <c r="B5">
        <v>10860118</v>
      </c>
      <c r="C5">
        <v>20</v>
      </c>
      <c r="D5">
        <v>21631</v>
      </c>
      <c r="E5" s="1">
        <f t="shared" si="0"/>
        <v>39833.63164526257</v>
      </c>
    </row>
    <row r="6" spans="1:5" ht="12.75">
      <c r="A6" t="s">
        <v>5</v>
      </c>
      <c r="B6">
        <v>10860118</v>
      </c>
      <c r="C6">
        <v>40</v>
      </c>
      <c r="D6">
        <v>21631</v>
      </c>
      <c r="E6" s="1">
        <f t="shared" si="0"/>
        <v>73353.89996072599</v>
      </c>
    </row>
    <row r="7" spans="1:5" ht="12.75">
      <c r="A7" t="s">
        <v>5</v>
      </c>
      <c r="B7">
        <v>10860118</v>
      </c>
      <c r="C7">
        <v>60</v>
      </c>
      <c r="D7">
        <v>21631</v>
      </c>
      <c r="E7" s="1">
        <f t="shared" si="0"/>
        <v>135081.6989865933</v>
      </c>
    </row>
    <row r="8" spans="1:5" ht="12.75">
      <c r="A8" t="s">
        <v>5</v>
      </c>
      <c r="B8">
        <v>16713004</v>
      </c>
      <c r="C8">
        <v>20</v>
      </c>
      <c r="D8">
        <v>69601</v>
      </c>
      <c r="E8" s="1">
        <f t="shared" si="0"/>
        <v>128170.70852674035</v>
      </c>
    </row>
    <row r="9" spans="1:5" ht="12.75">
      <c r="A9" t="s">
        <v>5</v>
      </c>
      <c r="B9">
        <v>16713004</v>
      </c>
      <c r="C9">
        <v>40</v>
      </c>
      <c r="D9">
        <v>69601</v>
      </c>
      <c r="E9" s="1">
        <f aca="true" t="shared" si="1" ref="E9:E26">D9*POWER(1.031,C9)</f>
        <v>236027.21978486844</v>
      </c>
    </row>
    <row r="10" spans="1:5" ht="12.75">
      <c r="A10" t="s">
        <v>5</v>
      </c>
      <c r="B10">
        <v>16713004</v>
      </c>
      <c r="C10">
        <v>60</v>
      </c>
      <c r="D10">
        <v>69601</v>
      </c>
      <c r="E10" s="1">
        <f t="shared" si="1"/>
        <v>434645.7089901475</v>
      </c>
    </row>
    <row r="11" spans="1:5" ht="12.75">
      <c r="A11" t="s">
        <v>6</v>
      </c>
      <c r="B11">
        <v>16803011</v>
      </c>
      <c r="C11">
        <v>20</v>
      </c>
      <c r="D11">
        <v>8654</v>
      </c>
      <c r="E11" s="1">
        <f t="shared" si="1"/>
        <v>15936.399068841121</v>
      </c>
    </row>
    <row r="12" spans="1:5" ht="12.75">
      <c r="A12" t="s">
        <v>6</v>
      </c>
      <c r="B12">
        <v>16803011</v>
      </c>
      <c r="C12">
        <v>40</v>
      </c>
      <c r="D12">
        <v>8654</v>
      </c>
      <c r="E12" s="1">
        <f t="shared" si="1"/>
        <v>29346.985819431495</v>
      </c>
    </row>
    <row r="13" spans="1:5" ht="12.75">
      <c r="A13" t="s">
        <v>6</v>
      </c>
      <c r="B13">
        <v>16803011</v>
      </c>
      <c r="C13">
        <v>60</v>
      </c>
      <c r="D13">
        <v>8654</v>
      </c>
      <c r="E13" s="1">
        <f t="shared" si="1"/>
        <v>54042.671306457334</v>
      </c>
    </row>
    <row r="14" spans="1:5" ht="12.75">
      <c r="A14" t="s">
        <v>5</v>
      </c>
      <c r="B14">
        <v>16803030</v>
      </c>
      <c r="C14">
        <v>20</v>
      </c>
      <c r="D14">
        <v>61292</v>
      </c>
      <c r="E14" s="1">
        <f t="shared" si="1"/>
        <v>112869.62927286919</v>
      </c>
    </row>
    <row r="15" spans="1:5" ht="12.75">
      <c r="A15" t="s">
        <v>5</v>
      </c>
      <c r="B15">
        <v>16803030</v>
      </c>
      <c r="C15">
        <v>40</v>
      </c>
      <c r="D15">
        <v>61292</v>
      </c>
      <c r="E15" s="1">
        <f t="shared" si="1"/>
        <v>207850.17966773693</v>
      </c>
    </row>
    <row r="16" spans="1:5" ht="12.75">
      <c r="A16" t="s">
        <v>5</v>
      </c>
      <c r="B16">
        <v>16803030</v>
      </c>
      <c r="C16">
        <v>60</v>
      </c>
      <c r="D16">
        <v>61292</v>
      </c>
      <c r="E16" s="1">
        <f t="shared" si="1"/>
        <v>382757.500544879</v>
      </c>
    </row>
    <row r="17" spans="1:5" ht="12.75">
      <c r="A17" t="s">
        <v>7</v>
      </c>
      <c r="B17">
        <v>16820107</v>
      </c>
      <c r="C17">
        <v>20</v>
      </c>
      <c r="D17">
        <v>29209</v>
      </c>
      <c r="E17" s="1">
        <f t="shared" si="1"/>
        <v>53788.569494081385</v>
      </c>
    </row>
    <row r="18" spans="1:5" ht="12.75">
      <c r="A18" t="s">
        <v>7</v>
      </c>
      <c r="B18">
        <v>16820107</v>
      </c>
      <c r="C18">
        <v>40</v>
      </c>
      <c r="D18">
        <v>29209</v>
      </c>
      <c r="E18" s="1">
        <f t="shared" si="1"/>
        <v>99052.01164776688</v>
      </c>
    </row>
    <row r="19" spans="1:5" ht="12.75">
      <c r="A19" t="s">
        <v>7</v>
      </c>
      <c r="B19">
        <v>16820107</v>
      </c>
      <c r="C19">
        <v>60</v>
      </c>
      <c r="D19">
        <v>29209</v>
      </c>
      <c r="E19" s="1">
        <f t="shared" si="1"/>
        <v>182404.94409409663</v>
      </c>
    </row>
    <row r="20" spans="1:5" ht="12.75">
      <c r="A20" t="s">
        <v>5</v>
      </c>
      <c r="B20">
        <v>16830114</v>
      </c>
      <c r="C20">
        <v>20</v>
      </c>
      <c r="D20">
        <v>82778</v>
      </c>
      <c r="E20" s="1">
        <f t="shared" si="1"/>
        <v>152436.24244517338</v>
      </c>
    </row>
    <row r="21" spans="1:5" ht="12.75">
      <c r="A21" t="s">
        <v>5</v>
      </c>
      <c r="B21">
        <v>16830114</v>
      </c>
      <c r="C21">
        <v>40</v>
      </c>
      <c r="D21">
        <v>82778</v>
      </c>
      <c r="E21" s="1">
        <f t="shared" si="1"/>
        <v>280712.3633188006</v>
      </c>
    </row>
    <row r="22" spans="1:5" ht="12.75">
      <c r="A22" t="s">
        <v>5</v>
      </c>
      <c r="B22">
        <v>16830114</v>
      </c>
      <c r="C22">
        <v>60</v>
      </c>
      <c r="D22">
        <v>82778</v>
      </c>
      <c r="E22" s="1">
        <f t="shared" si="1"/>
        <v>516933.7006477843</v>
      </c>
    </row>
    <row r="23" spans="1:5" ht="12.75">
      <c r="A23" t="s">
        <v>5</v>
      </c>
      <c r="B23">
        <v>16840103</v>
      </c>
      <c r="C23">
        <v>20</v>
      </c>
      <c r="D23">
        <v>26866</v>
      </c>
      <c r="E23" s="1">
        <f t="shared" si="1"/>
        <v>49473.91927241571</v>
      </c>
    </row>
    <row r="24" spans="1:5" ht="12.75">
      <c r="A24" t="s">
        <v>5</v>
      </c>
      <c r="B24">
        <v>16840103</v>
      </c>
      <c r="C24">
        <v>40</v>
      </c>
      <c r="D24">
        <v>26866</v>
      </c>
      <c r="E24" s="1">
        <f t="shared" si="1"/>
        <v>91106.5543130167</v>
      </c>
    </row>
    <row r="25" spans="1:5" ht="12.75">
      <c r="A25" t="s">
        <v>5</v>
      </c>
      <c r="B25">
        <v>16840103</v>
      </c>
      <c r="C25">
        <v>60</v>
      </c>
      <c r="D25">
        <v>26866</v>
      </c>
      <c r="E25" s="1">
        <f t="shared" si="1"/>
        <v>167773.33109767537</v>
      </c>
    </row>
    <row r="26" spans="1:5" ht="12.75">
      <c r="A26" t="s">
        <v>6</v>
      </c>
      <c r="B26">
        <v>16850101</v>
      </c>
      <c r="C26">
        <v>20</v>
      </c>
      <c r="D26">
        <v>93328</v>
      </c>
      <c r="E26" s="1">
        <f t="shared" si="1"/>
        <v>171864.13823628429</v>
      </c>
    </row>
    <row r="27" spans="1:5" ht="12.75">
      <c r="A27" t="s">
        <v>6</v>
      </c>
      <c r="B27">
        <v>16850101</v>
      </c>
      <c r="C27">
        <v>40</v>
      </c>
      <c r="D27">
        <v>93328</v>
      </c>
      <c r="E27" s="1">
        <f aca="true" t="shared" si="2" ref="E27:E32">D27*POWER(1.031,C27)</f>
        <v>316488.96378043713</v>
      </c>
    </row>
    <row r="28" spans="1:5" ht="12.75">
      <c r="A28" t="s">
        <v>6</v>
      </c>
      <c r="B28">
        <v>16850101</v>
      </c>
      <c r="C28">
        <v>60</v>
      </c>
      <c r="D28">
        <v>93328</v>
      </c>
      <c r="E28" s="1">
        <f t="shared" si="2"/>
        <v>582816.5504609487</v>
      </c>
    </row>
    <row r="29" spans="1:5" ht="12.75">
      <c r="A29" t="s">
        <v>6</v>
      </c>
      <c r="B29">
        <v>16850101</v>
      </c>
      <c r="C29">
        <v>20</v>
      </c>
      <c r="D29">
        <v>65225</v>
      </c>
      <c r="E29" s="1">
        <f t="shared" si="2"/>
        <v>120112.27516352694</v>
      </c>
    </row>
    <row r="30" spans="1:5" ht="12.75">
      <c r="A30" t="s">
        <v>6</v>
      </c>
      <c r="B30">
        <v>16850101</v>
      </c>
      <c r="C30">
        <v>40</v>
      </c>
      <c r="D30">
        <v>65225</v>
      </c>
      <c r="E30" s="1">
        <f t="shared" si="2"/>
        <v>221187.56067395647</v>
      </c>
    </row>
    <row r="31" spans="1:5" ht="12.75">
      <c r="A31" t="s">
        <v>6</v>
      </c>
      <c r="B31">
        <v>16850101</v>
      </c>
      <c r="C31">
        <v>60</v>
      </c>
      <c r="D31">
        <v>65225</v>
      </c>
      <c r="E31" s="1">
        <f t="shared" si="2"/>
        <v>407318.3771624312</v>
      </c>
    </row>
    <row r="32" spans="1:5" ht="12.75">
      <c r="A32" t="s">
        <v>7</v>
      </c>
      <c r="B32">
        <v>33803040</v>
      </c>
      <c r="C32">
        <v>20</v>
      </c>
      <c r="D32">
        <v>14387</v>
      </c>
      <c r="E32" s="1">
        <f t="shared" si="2"/>
        <v>26493.7570376031</v>
      </c>
    </row>
    <row r="33" spans="1:5" ht="12.75">
      <c r="A33" t="s">
        <v>7</v>
      </c>
      <c r="B33">
        <v>33803040</v>
      </c>
      <c r="C33">
        <v>40</v>
      </c>
      <c r="D33">
        <v>14387</v>
      </c>
      <c r="E33" s="1">
        <f aca="true" t="shared" si="3" ref="E33:E38">D33*POWER(1.031,C33)</f>
        <v>48788.431359389986</v>
      </c>
    </row>
    <row r="34" spans="1:5" ht="12.75">
      <c r="A34" t="s">
        <v>7</v>
      </c>
      <c r="B34">
        <v>33803040</v>
      </c>
      <c r="C34">
        <v>60</v>
      </c>
      <c r="D34">
        <v>14387</v>
      </c>
      <c r="E34" s="1">
        <f t="shared" si="3"/>
        <v>89844.22372151625</v>
      </c>
    </row>
    <row r="35" spans="1:5" ht="12.75">
      <c r="A35" t="s">
        <v>7</v>
      </c>
      <c r="B35">
        <v>33743044</v>
      </c>
      <c r="C35">
        <v>20</v>
      </c>
      <c r="D35">
        <v>12387</v>
      </c>
      <c r="E35" s="1">
        <f t="shared" si="3"/>
        <v>22810.743617487286</v>
      </c>
    </row>
    <row r="36" spans="1:5" ht="12.75">
      <c r="A36" t="s">
        <v>7</v>
      </c>
      <c r="B36">
        <v>33743044</v>
      </c>
      <c r="C36">
        <v>40</v>
      </c>
      <c r="D36">
        <v>12387</v>
      </c>
      <c r="E36" s="1">
        <f t="shared" si="3"/>
        <v>42006.1374330134</v>
      </c>
    </row>
    <row r="37" spans="1:5" ht="12.75">
      <c r="A37" t="s">
        <v>7</v>
      </c>
      <c r="B37">
        <v>33743044</v>
      </c>
      <c r="C37">
        <v>60</v>
      </c>
      <c r="D37">
        <v>12387</v>
      </c>
      <c r="E37" s="1">
        <f t="shared" si="3"/>
        <v>77354.58394650878</v>
      </c>
    </row>
    <row r="38" spans="1:5" ht="12.75">
      <c r="A38" t="s">
        <v>8</v>
      </c>
      <c r="B38">
        <v>33830117</v>
      </c>
      <c r="C38">
        <v>20</v>
      </c>
      <c r="D38">
        <v>57730</v>
      </c>
      <c r="E38" s="1">
        <f t="shared" si="3"/>
        <v>106310.18237164294</v>
      </c>
    </row>
    <row r="39" spans="1:5" ht="12.75">
      <c r="A39" t="s">
        <v>8</v>
      </c>
      <c r="B39">
        <v>33830117</v>
      </c>
      <c r="C39">
        <v>40</v>
      </c>
      <c r="D39">
        <v>57730</v>
      </c>
      <c r="E39" s="1">
        <f aca="true" t="shared" si="4" ref="E39:E47">D39*POWER(1.031,C39)</f>
        <v>195770.91418486022</v>
      </c>
    </row>
    <row r="40" spans="1:5" ht="12.75">
      <c r="A40" t="s">
        <v>8</v>
      </c>
      <c r="B40">
        <v>33830117</v>
      </c>
      <c r="C40">
        <v>60</v>
      </c>
      <c r="D40">
        <v>57730</v>
      </c>
      <c r="E40" s="1">
        <f t="shared" si="4"/>
        <v>360513.45210559067</v>
      </c>
    </row>
    <row r="41" spans="1:5" ht="12.75">
      <c r="A41" t="s">
        <v>9</v>
      </c>
      <c r="B41">
        <v>33840111</v>
      </c>
      <c r="C41">
        <v>20</v>
      </c>
      <c r="D41">
        <v>23794</v>
      </c>
      <c r="E41" s="1">
        <f t="shared" si="4"/>
        <v>43816.81065911782</v>
      </c>
    </row>
    <row r="42" spans="1:5" ht="12.75">
      <c r="A42" t="s">
        <v>9</v>
      </c>
      <c r="B42">
        <v>33840111</v>
      </c>
      <c r="C42">
        <v>40</v>
      </c>
      <c r="D42">
        <v>23794</v>
      </c>
      <c r="E42" s="1">
        <f t="shared" si="4"/>
        <v>80688.95084210226</v>
      </c>
    </row>
    <row r="43" spans="1:5" ht="12.75">
      <c r="A43" t="s">
        <v>9</v>
      </c>
      <c r="B43">
        <v>33840111</v>
      </c>
      <c r="C43">
        <v>60</v>
      </c>
      <c r="D43">
        <v>23794</v>
      </c>
      <c r="E43" s="1">
        <f t="shared" si="4"/>
        <v>148589.2444032639</v>
      </c>
    </row>
    <row r="44" spans="1:5" ht="12.75">
      <c r="A44" t="s">
        <v>5</v>
      </c>
      <c r="B44">
        <v>61783001</v>
      </c>
      <c r="C44">
        <v>20</v>
      </c>
      <c r="D44">
        <v>79497</v>
      </c>
      <c r="E44" s="1">
        <f t="shared" si="4"/>
        <v>146394.25892947338</v>
      </c>
    </row>
    <row r="45" spans="1:5" ht="12.75">
      <c r="A45" t="s">
        <v>5</v>
      </c>
      <c r="B45">
        <v>61783001</v>
      </c>
      <c r="C45">
        <v>40</v>
      </c>
      <c r="D45">
        <v>79497</v>
      </c>
      <c r="E45" s="1">
        <f t="shared" si="4"/>
        <v>269586.01013257983</v>
      </c>
    </row>
    <row r="46" spans="1:5" ht="12.75">
      <c r="A46" t="s">
        <v>5</v>
      </c>
      <c r="B46">
        <v>61783001</v>
      </c>
      <c r="C46">
        <v>60</v>
      </c>
      <c r="D46">
        <v>79497</v>
      </c>
      <c r="E46" s="1">
        <f t="shared" si="4"/>
        <v>496444.4465968845</v>
      </c>
    </row>
    <row r="47" spans="1:5" ht="12.75">
      <c r="A47" t="s">
        <v>10</v>
      </c>
      <c r="B47">
        <v>61820102</v>
      </c>
      <c r="C47">
        <v>20</v>
      </c>
      <c r="D47">
        <v>74657</v>
      </c>
      <c r="E47" s="1">
        <f t="shared" si="4"/>
        <v>137481.36645279313</v>
      </c>
    </row>
    <row r="48" spans="1:5" ht="12.75">
      <c r="A48" t="s">
        <v>10</v>
      </c>
      <c r="B48">
        <v>61820102</v>
      </c>
      <c r="C48">
        <v>40</v>
      </c>
      <c r="D48">
        <v>74657</v>
      </c>
      <c r="E48" s="1">
        <f aca="true" t="shared" si="5" ref="E48:E53">D48*POWER(1.031,C48)</f>
        <v>253172.85883074848</v>
      </c>
    </row>
    <row r="49" spans="1:5" ht="12.75">
      <c r="A49" t="s">
        <v>10</v>
      </c>
      <c r="B49">
        <v>61820102</v>
      </c>
      <c r="C49">
        <v>60</v>
      </c>
      <c r="D49">
        <v>74657</v>
      </c>
      <c r="E49" s="1">
        <f t="shared" si="5"/>
        <v>466219.51834136643</v>
      </c>
    </row>
    <row r="50" spans="1:5" ht="12.75">
      <c r="A50" t="s">
        <v>10</v>
      </c>
      <c r="B50">
        <v>61820102</v>
      </c>
      <c r="C50">
        <v>20</v>
      </c>
      <c r="D50">
        <v>52759</v>
      </c>
      <c r="E50" s="1">
        <f t="shared" si="5"/>
        <v>97156.05251594508</v>
      </c>
    </row>
    <row r="51" spans="1:5" ht="12.75">
      <c r="A51" t="s">
        <v>10</v>
      </c>
      <c r="B51">
        <v>61820102</v>
      </c>
      <c r="C51">
        <v>40</v>
      </c>
      <c r="D51">
        <v>52759</v>
      </c>
      <c r="E51" s="1">
        <f t="shared" si="5"/>
        <v>178913.5226308512</v>
      </c>
    </row>
    <row r="52" spans="1:5" ht="12.75">
      <c r="A52" t="s">
        <v>10</v>
      </c>
      <c r="B52">
        <v>61820102</v>
      </c>
      <c r="C52">
        <v>60</v>
      </c>
      <c r="D52">
        <v>52759</v>
      </c>
      <c r="E52" s="1">
        <f t="shared" si="5"/>
        <v>329470.4524448096</v>
      </c>
    </row>
    <row r="53" spans="1:5" ht="12.75">
      <c r="A53" t="s">
        <v>4</v>
      </c>
      <c r="B53">
        <v>61820105</v>
      </c>
      <c r="C53">
        <v>20</v>
      </c>
      <c r="D53">
        <v>36391</v>
      </c>
      <c r="E53" s="1">
        <f t="shared" si="5"/>
        <v>67014.27068571727</v>
      </c>
    </row>
    <row r="54" spans="1:5" ht="12.75">
      <c r="A54" t="s">
        <v>4</v>
      </c>
      <c r="B54">
        <v>61820105</v>
      </c>
      <c r="C54">
        <v>40</v>
      </c>
      <c r="D54">
        <v>36391</v>
      </c>
      <c r="E54" s="1">
        <f>D54*POWER(1.031,C54)</f>
        <v>123407.2291373852</v>
      </c>
    </row>
    <row r="55" spans="1:5" ht="12.75">
      <c r="A55" t="s">
        <v>4</v>
      </c>
      <c r="B55">
        <v>61820105</v>
      </c>
      <c r="C55">
        <v>60</v>
      </c>
      <c r="D55">
        <v>36391</v>
      </c>
      <c r="E55" s="1">
        <f>D55*POWER(1.031,C55)</f>
        <v>227255.24052614847</v>
      </c>
    </row>
    <row r="56" ht="12.75">
      <c r="E56" s="1">
        <f>SUM(E2:E55)</f>
        <v>9973947.479238816</v>
      </c>
    </row>
  </sheetData>
  <printOptions gridLines="1"/>
  <pageMargins left="0.75" right="0.75" top="0.37" bottom="0.45" header="0.17" footer="0.18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workbookViewId="0" topLeftCell="A1">
      <selection activeCell="F27" sqref="F27"/>
    </sheetView>
  </sheetViews>
  <sheetFormatPr defaultColWidth="9.140625" defaultRowHeight="12.75"/>
  <cols>
    <col min="1" max="1" width="15.7109375" style="0" bestFit="1" customWidth="1"/>
    <col min="2" max="2" width="13.28125" style="2" bestFit="1" customWidth="1"/>
    <col min="3" max="3" width="15.57421875" style="0" bestFit="1" customWidth="1"/>
    <col min="4" max="4" width="8.7109375" style="0" bestFit="1" customWidth="1"/>
    <col min="5" max="6" width="13.8515625" style="0" bestFit="1" customWidth="1"/>
  </cols>
  <sheetData>
    <row r="1" spans="2:5" ht="12.75">
      <c r="B1" s="2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11</v>
      </c>
      <c r="B2" s="2" t="s">
        <v>12</v>
      </c>
      <c r="C2">
        <v>7</v>
      </c>
      <c r="D2">
        <v>486000</v>
      </c>
      <c r="E2" s="1">
        <f>D2*POWER(1.031,C2)</f>
        <v>601792.7152239835</v>
      </c>
    </row>
    <row r="3" spans="1:5" ht="12.75">
      <c r="A3" t="s">
        <v>11</v>
      </c>
      <c r="B3" s="2" t="s">
        <v>12</v>
      </c>
      <c r="C3">
        <v>14</v>
      </c>
      <c r="D3">
        <v>486000</v>
      </c>
      <c r="E3" s="1">
        <f aca="true" t="shared" si="0" ref="E3:E18">D3*POWER(1.031,C3)</f>
        <v>745173.810898466</v>
      </c>
    </row>
    <row r="4" spans="1:5" ht="12.75">
      <c r="A4" t="s">
        <v>11</v>
      </c>
      <c r="B4" s="2" t="s">
        <v>12</v>
      </c>
      <c r="C4">
        <v>21</v>
      </c>
      <c r="D4">
        <v>486000</v>
      </c>
      <c r="E4" s="1">
        <f t="shared" si="0"/>
        <v>922716.4011818748</v>
      </c>
    </row>
    <row r="5" spans="1:5" ht="12.75">
      <c r="A5" t="s">
        <v>11</v>
      </c>
      <c r="B5" s="2" t="s">
        <v>12</v>
      </c>
      <c r="C5">
        <v>28</v>
      </c>
      <c r="D5">
        <v>486000</v>
      </c>
      <c r="E5" s="1">
        <f t="shared" si="0"/>
        <v>1142559.6881665494</v>
      </c>
    </row>
    <row r="6" spans="1:5" ht="12.75">
      <c r="A6" t="s">
        <v>11</v>
      </c>
      <c r="B6" s="2" t="s">
        <v>12</v>
      </c>
      <c r="C6">
        <v>35</v>
      </c>
      <c r="D6">
        <v>486000</v>
      </c>
      <c r="E6" s="1">
        <f t="shared" si="0"/>
        <v>1414782.092689744</v>
      </c>
    </row>
    <row r="7" spans="1:5" ht="12.75">
      <c r="A7" t="s">
        <v>11</v>
      </c>
      <c r="B7" s="2" t="s">
        <v>12</v>
      </c>
      <c r="C7">
        <v>42</v>
      </c>
      <c r="D7">
        <v>486000</v>
      </c>
      <c r="E7" s="1">
        <f t="shared" si="0"/>
        <v>1751863.2860288695</v>
      </c>
    </row>
    <row r="8" spans="1:5" ht="12.75">
      <c r="A8" t="s">
        <v>11</v>
      </c>
      <c r="B8" s="2" t="s">
        <v>12</v>
      </c>
      <c r="C8">
        <v>49</v>
      </c>
      <c r="D8">
        <v>486000</v>
      </c>
      <c r="E8" s="1">
        <f t="shared" si="0"/>
        <v>2169256.303704781</v>
      </c>
    </row>
    <row r="9" spans="1:5" ht="12.75">
      <c r="A9" t="s">
        <v>11</v>
      </c>
      <c r="B9" s="2" t="s">
        <v>12</v>
      </c>
      <c r="C9">
        <v>56</v>
      </c>
      <c r="D9">
        <v>486000</v>
      </c>
      <c r="E9" s="1">
        <f t="shared" si="0"/>
        <v>2686095.969183626</v>
      </c>
    </row>
    <row r="10" spans="1:5" ht="12.75">
      <c r="A10" t="s">
        <v>11</v>
      </c>
      <c r="B10" s="2" t="s">
        <v>12</v>
      </c>
      <c r="C10">
        <v>63</v>
      </c>
      <c r="D10">
        <v>486000</v>
      </c>
      <c r="E10" s="1">
        <f t="shared" si="0"/>
        <v>3326076.1042123702</v>
      </c>
    </row>
    <row r="11" spans="1:6" ht="12.75">
      <c r="A11" t="s">
        <v>11</v>
      </c>
      <c r="B11" s="2" t="s">
        <v>12</v>
      </c>
      <c r="C11">
        <v>70</v>
      </c>
      <c r="D11">
        <v>486000</v>
      </c>
      <c r="E11" s="1">
        <f t="shared" si="0"/>
        <v>4118535.7403201065</v>
      </c>
      <c r="F11" s="1">
        <f>SUM(E2:E11)</f>
        <v>18878852.111610368</v>
      </c>
    </row>
    <row r="12" spans="1:5" ht="12.75">
      <c r="A12" t="s">
        <v>13</v>
      </c>
      <c r="B12" s="2" t="s">
        <v>14</v>
      </c>
      <c r="C12">
        <v>25</v>
      </c>
      <c r="D12">
        <v>9887</v>
      </c>
      <c r="E12" s="1">
        <f t="shared" si="0"/>
        <v>21209.53593470921</v>
      </c>
    </row>
    <row r="13" spans="1:5" ht="12.75">
      <c r="A13" t="s">
        <v>13</v>
      </c>
      <c r="B13" s="2" t="s">
        <v>14</v>
      </c>
      <c r="C13">
        <v>50</v>
      </c>
      <c r="D13">
        <v>9887</v>
      </c>
      <c r="E13" s="1">
        <f t="shared" si="0"/>
        <v>45498.57535811887</v>
      </c>
    </row>
    <row r="14" spans="1:5" ht="12.75">
      <c r="A14" t="s">
        <v>13</v>
      </c>
      <c r="B14" s="2" t="s">
        <v>14</v>
      </c>
      <c r="C14">
        <v>75</v>
      </c>
      <c r="D14">
        <v>9887</v>
      </c>
      <c r="E14" s="1">
        <f t="shared" si="0"/>
        <v>97603.28401295612</v>
      </c>
    </row>
    <row r="15" spans="1:5" ht="12.75">
      <c r="A15" t="s">
        <v>15</v>
      </c>
      <c r="B15" s="2" t="s">
        <v>16</v>
      </c>
      <c r="C15">
        <v>25</v>
      </c>
      <c r="D15">
        <v>30775</v>
      </c>
      <c r="E15" s="1">
        <f t="shared" si="0"/>
        <v>66018.35424200221</v>
      </c>
    </row>
    <row r="16" spans="1:5" ht="12.75">
      <c r="A16" t="s">
        <v>15</v>
      </c>
      <c r="B16" s="2" t="s">
        <v>16</v>
      </c>
      <c r="C16">
        <v>50</v>
      </c>
      <c r="D16">
        <v>30775</v>
      </c>
      <c r="E16" s="1">
        <f t="shared" si="0"/>
        <v>141622.19648489007</v>
      </c>
    </row>
    <row r="17" spans="1:5" ht="12.75">
      <c r="A17" t="s">
        <v>15</v>
      </c>
      <c r="B17" s="2" t="s">
        <v>16</v>
      </c>
      <c r="C17">
        <v>75</v>
      </c>
      <c r="D17">
        <v>30775</v>
      </c>
      <c r="E17" s="1">
        <f t="shared" si="0"/>
        <v>303807.12708594365</v>
      </c>
    </row>
    <row r="18" spans="1:5" ht="12.75">
      <c r="A18" t="s">
        <v>15</v>
      </c>
      <c r="B18" s="2" t="s">
        <v>17</v>
      </c>
      <c r="C18">
        <v>10</v>
      </c>
      <c r="D18">
        <v>14401</v>
      </c>
      <c r="E18" s="1">
        <f t="shared" si="0"/>
        <v>19542.46321814023</v>
      </c>
    </row>
    <row r="19" spans="1:5" ht="12.75">
      <c r="A19" t="s">
        <v>15</v>
      </c>
      <c r="B19" s="2" t="s">
        <v>17</v>
      </c>
      <c r="C19">
        <v>20</v>
      </c>
      <c r="D19">
        <v>14401</v>
      </c>
      <c r="E19" s="1">
        <f aca="true" t="shared" si="1" ref="E19:E25">D19*POWER(1.031,C19)</f>
        <v>26519.538131543908</v>
      </c>
    </row>
    <row r="20" spans="1:5" ht="12.75">
      <c r="A20" t="s">
        <v>15</v>
      </c>
      <c r="B20" s="2" t="s">
        <v>17</v>
      </c>
      <c r="C20">
        <v>30</v>
      </c>
      <c r="D20">
        <v>14401</v>
      </c>
      <c r="E20" s="1">
        <f t="shared" si="1"/>
        <v>35987.57714726506</v>
      </c>
    </row>
    <row r="21" spans="1:5" ht="12.75">
      <c r="A21" t="s">
        <v>15</v>
      </c>
      <c r="B21" s="2" t="s">
        <v>17</v>
      </c>
      <c r="C21">
        <v>40</v>
      </c>
      <c r="D21">
        <v>14401</v>
      </c>
      <c r="E21" s="1">
        <f t="shared" si="1"/>
        <v>48835.90741687462</v>
      </c>
    </row>
    <row r="22" spans="1:5" ht="12.75">
      <c r="A22" t="s">
        <v>15</v>
      </c>
      <c r="B22" s="2" t="s">
        <v>17</v>
      </c>
      <c r="C22">
        <v>50</v>
      </c>
      <c r="D22">
        <v>14401</v>
      </c>
      <c r="E22" s="1">
        <f t="shared" si="1"/>
        <v>66271.36479541517</v>
      </c>
    </row>
    <row r="23" spans="1:5" ht="12.75">
      <c r="A23" t="s">
        <v>15</v>
      </c>
      <c r="B23" s="2" t="s">
        <v>17</v>
      </c>
      <c r="C23">
        <v>60</v>
      </c>
      <c r="D23">
        <v>14401</v>
      </c>
      <c r="E23" s="1">
        <f t="shared" si="1"/>
        <v>89931.6511999413</v>
      </c>
    </row>
    <row r="24" spans="1:5" ht="12.75">
      <c r="A24" t="s">
        <v>15</v>
      </c>
      <c r="B24" s="2" t="s">
        <v>17</v>
      </c>
      <c r="C24">
        <v>70</v>
      </c>
      <c r="D24">
        <v>14401</v>
      </c>
      <c r="E24" s="1">
        <f t="shared" si="1"/>
        <v>122039.16295545238</v>
      </c>
    </row>
    <row r="25" spans="1:5" ht="12.75">
      <c r="A25" t="s">
        <v>15</v>
      </c>
      <c r="B25" s="2" t="s">
        <v>18</v>
      </c>
      <c r="C25">
        <v>25</v>
      </c>
      <c r="D25">
        <v>13957</v>
      </c>
      <c r="E25" s="1">
        <f t="shared" si="1"/>
        <v>29940.476690678308</v>
      </c>
    </row>
    <row r="26" spans="1:5" ht="12.75">
      <c r="A26" t="s">
        <v>15</v>
      </c>
      <c r="B26" s="2" t="s">
        <v>18</v>
      </c>
      <c r="C26">
        <v>50</v>
      </c>
      <c r="D26">
        <v>13957</v>
      </c>
      <c r="E26" s="1">
        <f aca="true" t="shared" si="2" ref="E26:E34">D26*POWER(1.031,C26)</f>
        <v>64228.13960486144</v>
      </c>
    </row>
    <row r="27" spans="1:6" ht="12.75">
      <c r="A27" t="s">
        <v>15</v>
      </c>
      <c r="B27" s="2" t="s">
        <v>18</v>
      </c>
      <c r="C27">
        <v>75</v>
      </c>
      <c r="D27">
        <v>13957</v>
      </c>
      <c r="E27" s="1">
        <f t="shared" si="2"/>
        <v>137781.83826932625</v>
      </c>
      <c r="F27" s="1">
        <f>SUM(E15:E27)</f>
        <v>1152525.7972423346</v>
      </c>
    </row>
    <row r="28" spans="1:5" ht="12.75">
      <c r="A28" t="s">
        <v>19</v>
      </c>
      <c r="B28" s="2" t="s">
        <v>20</v>
      </c>
      <c r="C28">
        <v>25</v>
      </c>
      <c r="D28">
        <v>11387</v>
      </c>
      <c r="E28" s="1">
        <f t="shared" si="2"/>
        <v>24427.327368113056</v>
      </c>
    </row>
    <row r="29" spans="1:5" ht="12.75">
      <c r="A29" t="s">
        <v>19</v>
      </c>
      <c r="B29" s="2" t="s">
        <v>20</v>
      </c>
      <c r="C29">
        <v>50</v>
      </c>
      <c r="D29">
        <v>11387</v>
      </c>
      <c r="E29" s="1">
        <f t="shared" si="2"/>
        <v>52401.36316404365</v>
      </c>
    </row>
    <row r="30" spans="1:5" ht="12.75">
      <c r="A30" t="s">
        <v>19</v>
      </c>
      <c r="B30" s="2" t="s">
        <v>20</v>
      </c>
      <c r="C30">
        <v>75</v>
      </c>
      <c r="D30">
        <v>11387</v>
      </c>
      <c r="E30" s="1">
        <f t="shared" si="2"/>
        <v>112411.10499196232</v>
      </c>
    </row>
    <row r="31" spans="1:5" ht="12.75">
      <c r="A31" t="s">
        <v>21</v>
      </c>
      <c r="B31" s="2" t="s">
        <v>22</v>
      </c>
      <c r="C31">
        <v>25</v>
      </c>
      <c r="D31">
        <v>11387</v>
      </c>
      <c r="E31" s="1">
        <f t="shared" si="2"/>
        <v>24427.327368113056</v>
      </c>
    </row>
    <row r="32" spans="1:5" ht="12.75">
      <c r="A32" t="s">
        <v>21</v>
      </c>
      <c r="B32" s="2" t="s">
        <v>22</v>
      </c>
      <c r="C32">
        <v>50</v>
      </c>
      <c r="D32">
        <v>11387</v>
      </c>
      <c r="E32" s="1">
        <f t="shared" si="2"/>
        <v>52401.36316404365</v>
      </c>
    </row>
    <row r="33" spans="1:5" ht="12.75">
      <c r="A33" t="s">
        <v>21</v>
      </c>
      <c r="B33" s="2" t="s">
        <v>22</v>
      </c>
      <c r="C33">
        <v>75</v>
      </c>
      <c r="D33">
        <v>11387</v>
      </c>
      <c r="E33" s="1">
        <f t="shared" si="2"/>
        <v>112411.10499196232</v>
      </c>
    </row>
    <row r="34" spans="1:5" ht="12.75">
      <c r="A34" t="s">
        <v>23</v>
      </c>
      <c r="B34" s="2" t="s">
        <v>24</v>
      </c>
      <c r="C34">
        <v>7</v>
      </c>
      <c r="D34">
        <v>88857</v>
      </c>
      <c r="E34" s="1">
        <f t="shared" si="2"/>
        <v>110027.76810011831</v>
      </c>
    </row>
    <row r="35" spans="1:5" ht="12.75">
      <c r="A35" t="s">
        <v>23</v>
      </c>
      <c r="B35" s="2" t="s">
        <v>24</v>
      </c>
      <c r="C35">
        <v>14</v>
      </c>
      <c r="D35">
        <v>88857</v>
      </c>
      <c r="E35" s="1">
        <f aca="true" t="shared" si="3" ref="E35:E44">D35*POWER(1.031,C35)</f>
        <v>136242.61175926955</v>
      </c>
    </row>
    <row r="36" spans="1:5" ht="12.75">
      <c r="A36" t="s">
        <v>23</v>
      </c>
      <c r="B36" s="2" t="s">
        <v>24</v>
      </c>
      <c r="C36">
        <v>21</v>
      </c>
      <c r="D36">
        <v>88857</v>
      </c>
      <c r="E36" s="1">
        <f t="shared" si="3"/>
        <v>168703.31534941946</v>
      </c>
    </row>
    <row r="37" spans="1:5" ht="12.75">
      <c r="A37" t="s">
        <v>23</v>
      </c>
      <c r="B37" s="2" t="s">
        <v>24</v>
      </c>
      <c r="C37">
        <v>28</v>
      </c>
      <c r="D37">
        <v>88857</v>
      </c>
      <c r="E37" s="1">
        <f t="shared" si="3"/>
        <v>208897.9963197841</v>
      </c>
    </row>
    <row r="38" spans="1:5" ht="12.75">
      <c r="A38" t="s">
        <v>23</v>
      </c>
      <c r="B38" s="2" t="s">
        <v>24</v>
      </c>
      <c r="C38">
        <v>35</v>
      </c>
      <c r="D38">
        <v>88857</v>
      </c>
      <c r="E38" s="1">
        <f t="shared" si="3"/>
        <v>258669.32594677486</v>
      </c>
    </row>
    <row r="39" spans="1:5" ht="12.75">
      <c r="A39" t="s">
        <v>23</v>
      </c>
      <c r="B39" s="2" t="s">
        <v>24</v>
      </c>
      <c r="C39">
        <v>42</v>
      </c>
      <c r="D39">
        <v>88857</v>
      </c>
      <c r="E39" s="1">
        <f t="shared" si="3"/>
        <v>320299.004128945</v>
      </c>
    </row>
    <row r="40" spans="1:5" ht="12.75">
      <c r="A40" t="s">
        <v>23</v>
      </c>
      <c r="B40" s="2" t="s">
        <v>24</v>
      </c>
      <c r="C40">
        <v>49</v>
      </c>
      <c r="D40">
        <v>88857</v>
      </c>
      <c r="E40" s="1">
        <f t="shared" si="3"/>
        <v>396612.3608606908</v>
      </c>
    </row>
    <row r="41" spans="1:5" ht="12.75">
      <c r="A41" t="s">
        <v>23</v>
      </c>
      <c r="B41" s="2" t="s">
        <v>24</v>
      </c>
      <c r="C41">
        <v>56</v>
      </c>
      <c r="D41">
        <v>88857</v>
      </c>
      <c r="E41" s="1">
        <f t="shared" si="3"/>
        <v>491107.879699073</v>
      </c>
    </row>
    <row r="42" spans="1:5" ht="12.75">
      <c r="A42" t="s">
        <v>23</v>
      </c>
      <c r="B42" s="2" t="s">
        <v>24</v>
      </c>
      <c r="C42">
        <v>63</v>
      </c>
      <c r="D42">
        <v>88857</v>
      </c>
      <c r="E42" s="1">
        <f t="shared" si="3"/>
        <v>608117.581053495</v>
      </c>
    </row>
    <row r="43" spans="1:5" ht="12.75">
      <c r="A43" t="s">
        <v>23</v>
      </c>
      <c r="B43" s="2" t="s">
        <v>24</v>
      </c>
      <c r="C43">
        <v>70</v>
      </c>
      <c r="D43">
        <v>88857</v>
      </c>
      <c r="E43" s="1">
        <f t="shared" si="3"/>
        <v>753005.6178551929</v>
      </c>
    </row>
    <row r="44" spans="1:5" ht="12.75">
      <c r="A44" t="s">
        <v>23</v>
      </c>
      <c r="B44" s="2" t="s">
        <v>24</v>
      </c>
      <c r="C44">
        <v>20</v>
      </c>
      <c r="D44">
        <v>61981</v>
      </c>
      <c r="E44" s="1">
        <f t="shared" si="3"/>
        <v>114138.4273960991</v>
      </c>
    </row>
    <row r="45" spans="1:5" ht="12.75">
      <c r="A45" t="s">
        <v>23</v>
      </c>
      <c r="B45" s="2" t="s">
        <v>24</v>
      </c>
      <c r="C45">
        <v>40</v>
      </c>
      <c r="D45">
        <v>61981</v>
      </c>
      <c r="E45" s="1">
        <f>D45*POWER(1.031,C45)</f>
        <v>210186.67992537364</v>
      </c>
    </row>
    <row r="46" spans="1:5" ht="12.75">
      <c r="A46" t="s">
        <v>23</v>
      </c>
      <c r="B46" s="2" t="s">
        <v>24</v>
      </c>
      <c r="C46">
        <v>60</v>
      </c>
      <c r="D46">
        <v>61981</v>
      </c>
      <c r="E46" s="1">
        <f>D46*POWER(1.031,C46)</f>
        <v>387060.18144736905</v>
      </c>
    </row>
    <row r="47" spans="1:5" ht="12.75">
      <c r="A47" t="s">
        <v>25</v>
      </c>
      <c r="B47" s="2" t="s">
        <v>26</v>
      </c>
      <c r="C47">
        <v>7</v>
      </c>
      <c r="D47">
        <v>22018</v>
      </c>
      <c r="E47" s="1">
        <f>D47*POWER(1.031,C47)</f>
        <v>27263.934164200964</v>
      </c>
    </row>
    <row r="48" spans="1:5" ht="12.75">
      <c r="A48" t="s">
        <v>25</v>
      </c>
      <c r="B48" s="2" t="s">
        <v>26</v>
      </c>
      <c r="C48">
        <v>14</v>
      </c>
      <c r="D48">
        <v>22018</v>
      </c>
      <c r="E48" s="1">
        <f aca="true" t="shared" si="4" ref="E48:E57">D48*POWER(1.031,C48)</f>
        <v>33759.746848482355</v>
      </c>
    </row>
    <row r="49" spans="1:5" ht="12.75">
      <c r="A49" t="s">
        <v>25</v>
      </c>
      <c r="B49" s="2" t="s">
        <v>26</v>
      </c>
      <c r="C49">
        <v>21</v>
      </c>
      <c r="D49">
        <v>22018</v>
      </c>
      <c r="E49" s="1">
        <f t="shared" si="4"/>
        <v>41803.22987905868</v>
      </c>
    </row>
    <row r="50" spans="1:5" ht="12.75">
      <c r="A50" t="s">
        <v>25</v>
      </c>
      <c r="B50" s="2" t="s">
        <v>26</v>
      </c>
      <c r="C50">
        <v>28</v>
      </c>
      <c r="D50">
        <v>22018</v>
      </c>
      <c r="E50" s="1">
        <f t="shared" si="4"/>
        <v>51763.12595483762</v>
      </c>
    </row>
    <row r="51" spans="1:5" ht="12.75">
      <c r="A51" t="s">
        <v>25</v>
      </c>
      <c r="B51" s="2" t="s">
        <v>26</v>
      </c>
      <c r="C51">
        <v>35</v>
      </c>
      <c r="D51">
        <v>22018</v>
      </c>
      <c r="E51" s="1">
        <f t="shared" si="4"/>
        <v>64096.03316222795</v>
      </c>
    </row>
    <row r="52" spans="1:5" ht="12.75">
      <c r="A52" t="s">
        <v>25</v>
      </c>
      <c r="B52" s="2" t="s">
        <v>26</v>
      </c>
      <c r="C52">
        <v>42</v>
      </c>
      <c r="D52">
        <v>22018</v>
      </c>
      <c r="E52" s="1">
        <f t="shared" si="4"/>
        <v>79367.3371024355</v>
      </c>
    </row>
    <row r="53" spans="1:5" ht="12.75">
      <c r="A53" t="s">
        <v>25</v>
      </c>
      <c r="B53" s="2" t="s">
        <v>26</v>
      </c>
      <c r="C53">
        <v>49</v>
      </c>
      <c r="D53">
        <v>22018</v>
      </c>
      <c r="E53" s="1">
        <f t="shared" si="4"/>
        <v>98277.13023656764</v>
      </c>
    </row>
    <row r="54" spans="1:5" ht="12.75">
      <c r="A54" t="s">
        <v>25</v>
      </c>
      <c r="B54" s="2" t="s">
        <v>26</v>
      </c>
      <c r="C54">
        <v>56</v>
      </c>
      <c r="D54">
        <v>22018</v>
      </c>
      <c r="E54" s="1">
        <f t="shared" si="4"/>
        <v>121692.30668618329</v>
      </c>
    </row>
    <row r="55" spans="1:5" ht="12.75">
      <c r="A55" t="s">
        <v>25</v>
      </c>
      <c r="B55" s="2" t="s">
        <v>26</v>
      </c>
      <c r="C55">
        <v>63</v>
      </c>
      <c r="D55">
        <v>22018</v>
      </c>
      <c r="E55" s="1">
        <f t="shared" si="4"/>
        <v>150686.30383240324</v>
      </c>
    </row>
    <row r="56" spans="1:5" ht="12.75">
      <c r="A56" t="s">
        <v>25</v>
      </c>
      <c r="B56" s="2" t="s">
        <v>26</v>
      </c>
      <c r="C56">
        <v>70</v>
      </c>
      <c r="D56">
        <v>22018</v>
      </c>
      <c r="E56" s="1">
        <f t="shared" si="4"/>
        <v>186588.31261392616</v>
      </c>
    </row>
    <row r="57" spans="1:5" ht="12.75">
      <c r="A57" t="s">
        <v>25</v>
      </c>
      <c r="B57" s="2" t="s">
        <v>26</v>
      </c>
      <c r="C57">
        <v>15</v>
      </c>
      <c r="D57">
        <v>40003</v>
      </c>
      <c r="E57" s="1">
        <f t="shared" si="4"/>
        <v>63237.186798456474</v>
      </c>
    </row>
    <row r="58" spans="1:5" ht="12.75">
      <c r="A58" t="s">
        <v>25</v>
      </c>
      <c r="B58" s="2" t="s">
        <v>26</v>
      </c>
      <c r="C58">
        <v>30</v>
      </c>
      <c r="D58">
        <v>40003</v>
      </c>
      <c r="E58" s="1">
        <f aca="true" t="shared" si="5" ref="E58:E65">D58*POWER(1.031,C58)</f>
        <v>99966.04740101688</v>
      </c>
    </row>
    <row r="59" spans="1:5" ht="12.75">
      <c r="A59" t="s">
        <v>25</v>
      </c>
      <c r="B59" s="2" t="s">
        <v>26</v>
      </c>
      <c r="C59">
        <v>45</v>
      </c>
      <c r="D59">
        <v>40003</v>
      </c>
      <c r="E59" s="1">
        <f t="shared" si="5"/>
        <v>158027.43826716646</v>
      </c>
    </row>
    <row r="60" spans="1:5" ht="12.75">
      <c r="A60" t="s">
        <v>25</v>
      </c>
      <c r="B60" s="2" t="s">
        <v>26</v>
      </c>
      <c r="C60">
        <v>60</v>
      </c>
      <c r="D60">
        <v>40003</v>
      </c>
      <c r="E60" s="1">
        <f t="shared" si="5"/>
        <v>249811.52995981195</v>
      </c>
    </row>
    <row r="61" spans="1:5" ht="12.75">
      <c r="A61" t="s">
        <v>25</v>
      </c>
      <c r="B61" s="2" t="s">
        <v>26</v>
      </c>
      <c r="C61">
        <v>75</v>
      </c>
      <c r="D61">
        <v>40003</v>
      </c>
      <c r="E61" s="1">
        <f t="shared" si="5"/>
        <v>394904.8417487897</v>
      </c>
    </row>
    <row r="62" spans="1:5" ht="12.75">
      <c r="A62" t="s">
        <v>25</v>
      </c>
      <c r="B62" s="2" t="s">
        <v>26</v>
      </c>
      <c r="C62">
        <v>20</v>
      </c>
      <c r="D62">
        <v>5000</v>
      </c>
      <c r="E62" s="1">
        <f t="shared" si="5"/>
        <v>9207.533550289532</v>
      </c>
    </row>
    <row r="63" spans="1:5" ht="12.75">
      <c r="A63" t="s">
        <v>25</v>
      </c>
      <c r="B63" s="2" t="s">
        <v>26</v>
      </c>
      <c r="C63">
        <v>40</v>
      </c>
      <c r="D63">
        <v>5000</v>
      </c>
      <c r="E63" s="1">
        <f t="shared" si="5"/>
        <v>16955.73481594147</v>
      </c>
    </row>
    <row r="64" spans="1:5" ht="12.75">
      <c r="A64" t="s">
        <v>25</v>
      </c>
      <c r="B64" s="2" t="s">
        <v>26</v>
      </c>
      <c r="C64">
        <v>60</v>
      </c>
      <c r="D64">
        <v>5000</v>
      </c>
      <c r="E64" s="1">
        <f t="shared" si="5"/>
        <v>31224.09943751868</v>
      </c>
    </row>
    <row r="65" spans="1:5" ht="12.75">
      <c r="A65" t="s">
        <v>25</v>
      </c>
      <c r="B65" s="2" t="s">
        <v>26</v>
      </c>
      <c r="C65">
        <v>10</v>
      </c>
      <c r="D65">
        <v>22878</v>
      </c>
      <c r="E65" s="1">
        <f t="shared" si="5"/>
        <v>31045.93247028763</v>
      </c>
    </row>
    <row r="66" spans="1:5" ht="12.75">
      <c r="A66" t="s">
        <v>25</v>
      </c>
      <c r="B66" s="2" t="s">
        <v>26</v>
      </c>
      <c r="C66">
        <v>20</v>
      </c>
      <c r="D66">
        <v>22878</v>
      </c>
      <c r="E66" s="1">
        <f aca="true" t="shared" si="6" ref="E66:E72">D66*POWER(1.031,C66)</f>
        <v>42129.99051270478</v>
      </c>
    </row>
    <row r="67" spans="1:5" ht="12.75">
      <c r="A67" t="s">
        <v>25</v>
      </c>
      <c r="B67" s="2" t="s">
        <v>26</v>
      </c>
      <c r="C67">
        <v>30</v>
      </c>
      <c r="D67">
        <v>22878</v>
      </c>
      <c r="E67" s="1">
        <f t="shared" si="6"/>
        <v>57171.292964039305</v>
      </c>
    </row>
    <row r="68" spans="1:5" ht="12.75">
      <c r="A68" t="s">
        <v>25</v>
      </c>
      <c r="B68" s="2" t="s">
        <v>26</v>
      </c>
      <c r="C68">
        <v>40</v>
      </c>
      <c r="D68">
        <v>22878</v>
      </c>
      <c r="E68" s="1">
        <f t="shared" si="6"/>
        <v>77582.66022382179</v>
      </c>
    </row>
    <row r="69" spans="1:5" ht="12.75">
      <c r="A69" t="s">
        <v>25</v>
      </c>
      <c r="B69" s="2" t="s">
        <v>26</v>
      </c>
      <c r="C69">
        <v>50</v>
      </c>
      <c r="D69">
        <v>22878</v>
      </c>
      <c r="E69" s="1">
        <f t="shared" si="6"/>
        <v>105281.31961596475</v>
      </c>
    </row>
    <row r="70" spans="1:5" ht="12.75">
      <c r="A70" t="s">
        <v>25</v>
      </c>
      <c r="B70" s="2" t="s">
        <v>26</v>
      </c>
      <c r="C70">
        <v>60</v>
      </c>
      <c r="D70">
        <v>22878</v>
      </c>
      <c r="E70" s="1">
        <f t="shared" si="6"/>
        <v>142868.98938631048</v>
      </c>
    </row>
    <row r="71" spans="1:5" ht="12.75">
      <c r="A71" t="s">
        <v>25</v>
      </c>
      <c r="B71" s="2" t="s">
        <v>26</v>
      </c>
      <c r="C71">
        <v>70</v>
      </c>
      <c r="D71">
        <v>22878</v>
      </c>
      <c r="E71" s="1">
        <f t="shared" si="6"/>
        <v>193876.2565165502</v>
      </c>
    </row>
    <row r="72" spans="1:5" ht="12.75">
      <c r="A72" t="s">
        <v>25</v>
      </c>
      <c r="B72" s="2" t="s">
        <v>26</v>
      </c>
      <c r="C72">
        <v>7</v>
      </c>
      <c r="D72">
        <v>20273</v>
      </c>
      <c r="E72" s="1">
        <f t="shared" si="6"/>
        <v>25103.176369826782</v>
      </c>
    </row>
    <row r="73" spans="1:5" ht="12.75">
      <c r="A73" t="s">
        <v>25</v>
      </c>
      <c r="B73" s="2" t="s">
        <v>26</v>
      </c>
      <c r="C73">
        <v>14</v>
      </c>
      <c r="D73">
        <v>20273</v>
      </c>
      <c r="E73" s="1">
        <f aca="true" t="shared" si="7" ref="E73:E85">D73*POWER(1.031,C73)</f>
        <v>31084.17421470083</v>
      </c>
    </row>
    <row r="74" spans="1:5" ht="12.75">
      <c r="A74" t="s">
        <v>25</v>
      </c>
      <c r="B74" s="2" t="s">
        <v>26</v>
      </c>
      <c r="C74">
        <v>21</v>
      </c>
      <c r="D74">
        <v>20273</v>
      </c>
      <c r="E74" s="1">
        <f t="shared" si="7"/>
        <v>38490.18436452706</v>
      </c>
    </row>
    <row r="75" spans="1:5" ht="12.75">
      <c r="A75" t="s">
        <v>25</v>
      </c>
      <c r="B75" s="2" t="s">
        <v>26</v>
      </c>
      <c r="C75">
        <v>28</v>
      </c>
      <c r="D75">
        <v>20273</v>
      </c>
      <c r="E75" s="1">
        <f t="shared" si="7"/>
        <v>47660.725428396</v>
      </c>
    </row>
    <row r="76" spans="1:5" ht="12.75">
      <c r="A76" t="s">
        <v>25</v>
      </c>
      <c r="B76" s="2" t="s">
        <v>26</v>
      </c>
      <c r="C76">
        <v>35</v>
      </c>
      <c r="D76">
        <v>20273</v>
      </c>
      <c r="E76" s="1">
        <f t="shared" si="7"/>
        <v>59016.208570162926</v>
      </c>
    </row>
    <row r="77" spans="1:5" ht="12.75">
      <c r="A77" t="s">
        <v>25</v>
      </c>
      <c r="B77" s="2" t="s">
        <v>26</v>
      </c>
      <c r="C77">
        <v>42</v>
      </c>
      <c r="D77">
        <v>20273</v>
      </c>
      <c r="E77" s="1">
        <f t="shared" si="7"/>
        <v>73077.2106947804</v>
      </c>
    </row>
    <row r="78" spans="1:5" ht="12.75">
      <c r="A78" t="s">
        <v>25</v>
      </c>
      <c r="B78" s="2" t="s">
        <v>26</v>
      </c>
      <c r="C78">
        <v>49</v>
      </c>
      <c r="D78">
        <v>20273</v>
      </c>
      <c r="E78" s="1">
        <f t="shared" si="7"/>
        <v>90488.33959877989</v>
      </c>
    </row>
    <row r="79" spans="1:5" ht="12.75">
      <c r="A79" t="s">
        <v>25</v>
      </c>
      <c r="B79" s="2" t="s">
        <v>26</v>
      </c>
      <c r="C79">
        <v>56</v>
      </c>
      <c r="D79">
        <v>20273</v>
      </c>
      <c r="E79" s="1">
        <f t="shared" si="7"/>
        <v>112047.78515074002</v>
      </c>
    </row>
    <row r="80" spans="1:5" ht="12.75">
      <c r="A80" t="s">
        <v>25</v>
      </c>
      <c r="B80" s="2" t="s">
        <v>26</v>
      </c>
      <c r="C80">
        <v>63</v>
      </c>
      <c r="D80">
        <v>20273</v>
      </c>
      <c r="E80" s="1">
        <f t="shared" si="7"/>
        <v>138743.91123600284</v>
      </c>
    </row>
    <row r="81" spans="1:5" ht="12.75">
      <c r="A81" t="s">
        <v>25</v>
      </c>
      <c r="B81" s="2" t="s">
        <v>26</v>
      </c>
      <c r="C81">
        <v>70</v>
      </c>
      <c r="D81">
        <v>20273</v>
      </c>
      <c r="E81" s="1">
        <f t="shared" si="7"/>
        <v>171800.56597429942</v>
      </c>
    </row>
    <row r="82" spans="1:5" ht="12.75">
      <c r="A82" t="s">
        <v>25</v>
      </c>
      <c r="B82" s="2" t="s">
        <v>26</v>
      </c>
      <c r="C82">
        <v>20</v>
      </c>
      <c r="D82">
        <v>5000</v>
      </c>
      <c r="E82" s="1">
        <f t="shared" si="7"/>
        <v>9207.533550289532</v>
      </c>
    </row>
    <row r="83" spans="1:5" ht="12.75">
      <c r="A83" t="s">
        <v>25</v>
      </c>
      <c r="B83" s="2" t="s">
        <v>26</v>
      </c>
      <c r="C83">
        <v>40</v>
      </c>
      <c r="D83">
        <v>5000</v>
      </c>
      <c r="E83" s="1">
        <f t="shared" si="7"/>
        <v>16955.73481594147</v>
      </c>
    </row>
    <row r="84" spans="1:5" ht="12.75">
      <c r="A84" t="s">
        <v>25</v>
      </c>
      <c r="B84" s="2" t="s">
        <v>26</v>
      </c>
      <c r="C84">
        <v>60</v>
      </c>
      <c r="D84">
        <v>5000</v>
      </c>
      <c r="E84" s="1">
        <f t="shared" si="7"/>
        <v>31224.09943751868</v>
      </c>
    </row>
    <row r="85" spans="1:5" ht="12.75">
      <c r="A85" t="s">
        <v>27</v>
      </c>
      <c r="B85" s="2" t="s">
        <v>28</v>
      </c>
      <c r="C85">
        <v>10</v>
      </c>
      <c r="D85">
        <v>27076</v>
      </c>
      <c r="E85" s="1">
        <f t="shared" si="7"/>
        <v>36742.707735182616</v>
      </c>
    </row>
    <row r="86" spans="1:5" ht="12.75">
      <c r="A86" t="s">
        <v>27</v>
      </c>
      <c r="B86" s="2" t="s">
        <v>28</v>
      </c>
      <c r="C86">
        <v>20</v>
      </c>
      <c r="D86">
        <v>27076</v>
      </c>
      <c r="E86" s="1">
        <f aca="true" t="shared" si="8" ref="E86:E95">D86*POWER(1.031,C86)</f>
        <v>49860.63568152787</v>
      </c>
    </row>
    <row r="87" spans="1:5" ht="12.75">
      <c r="A87" t="s">
        <v>27</v>
      </c>
      <c r="B87" s="2" t="s">
        <v>28</v>
      </c>
      <c r="C87">
        <v>30</v>
      </c>
      <c r="D87">
        <v>27076</v>
      </c>
      <c r="E87" s="1">
        <f t="shared" si="8"/>
        <v>67661.94284003532</v>
      </c>
    </row>
    <row r="88" spans="1:5" ht="12.75">
      <c r="A88" t="s">
        <v>27</v>
      </c>
      <c r="B88" s="2" t="s">
        <v>28</v>
      </c>
      <c r="C88">
        <v>40</v>
      </c>
      <c r="D88">
        <v>27076</v>
      </c>
      <c r="E88" s="1">
        <f t="shared" si="8"/>
        <v>91818.69517528625</v>
      </c>
    </row>
    <row r="89" spans="1:5" ht="12.75">
      <c r="A89" t="s">
        <v>27</v>
      </c>
      <c r="B89" s="2" t="s">
        <v>28</v>
      </c>
      <c r="C89">
        <v>50</v>
      </c>
      <c r="D89">
        <v>27076</v>
      </c>
      <c r="E89" s="1">
        <f t="shared" si="8"/>
        <v>124599.92175547956</v>
      </c>
    </row>
    <row r="90" spans="1:5" ht="12.75">
      <c r="A90" t="s">
        <v>27</v>
      </c>
      <c r="B90" s="2" t="s">
        <v>28</v>
      </c>
      <c r="C90">
        <v>60</v>
      </c>
      <c r="D90">
        <v>27076</v>
      </c>
      <c r="E90" s="1">
        <f t="shared" si="8"/>
        <v>169084.74327405114</v>
      </c>
    </row>
    <row r="91" spans="1:5" ht="12.75">
      <c r="A91" t="s">
        <v>27</v>
      </c>
      <c r="B91" s="2" t="s">
        <v>28</v>
      </c>
      <c r="C91">
        <v>70</v>
      </c>
      <c r="D91">
        <v>27076</v>
      </c>
      <c r="E91" s="1">
        <f t="shared" si="8"/>
        <v>229451.59198540577</v>
      </c>
    </row>
    <row r="92" spans="1:5" ht="12.75">
      <c r="A92" t="s">
        <v>27</v>
      </c>
      <c r="B92" s="2" t="s">
        <v>28</v>
      </c>
      <c r="C92">
        <v>20</v>
      </c>
      <c r="D92">
        <v>5000</v>
      </c>
      <c r="E92" s="1">
        <f t="shared" si="8"/>
        <v>9207.533550289532</v>
      </c>
    </row>
    <row r="93" spans="1:5" ht="12.75">
      <c r="A93" t="s">
        <v>27</v>
      </c>
      <c r="B93" s="2" t="s">
        <v>28</v>
      </c>
      <c r="C93">
        <v>40</v>
      </c>
      <c r="D93">
        <v>5000</v>
      </c>
      <c r="E93" s="1">
        <f t="shared" si="8"/>
        <v>16955.73481594147</v>
      </c>
    </row>
    <row r="94" spans="1:5" ht="12.75">
      <c r="A94" t="s">
        <v>27</v>
      </c>
      <c r="B94" s="2" t="s">
        <v>28</v>
      </c>
      <c r="C94">
        <v>60</v>
      </c>
      <c r="D94">
        <v>5000</v>
      </c>
      <c r="E94" s="1">
        <f t="shared" si="8"/>
        <v>31224.09943751868</v>
      </c>
    </row>
    <row r="95" spans="1:5" ht="12.75">
      <c r="A95" t="s">
        <v>23</v>
      </c>
      <c r="B95" s="2" t="s">
        <v>29</v>
      </c>
      <c r="C95">
        <v>10</v>
      </c>
      <c r="D95">
        <v>16761</v>
      </c>
      <c r="E95" s="1">
        <f t="shared" si="8"/>
        <v>22745.03340040611</v>
      </c>
    </row>
    <row r="96" spans="1:5" ht="12.75">
      <c r="A96" t="s">
        <v>23</v>
      </c>
      <c r="B96" s="2" t="s">
        <v>29</v>
      </c>
      <c r="C96">
        <v>20</v>
      </c>
      <c r="D96">
        <v>16761</v>
      </c>
      <c r="E96" s="1">
        <f aca="true" t="shared" si="9" ref="E96:E102">D96*POWER(1.031,C96)</f>
        <v>30865.493967280567</v>
      </c>
    </row>
    <row r="97" spans="1:5" ht="12.75">
      <c r="A97" t="s">
        <v>23</v>
      </c>
      <c r="B97" s="2" t="s">
        <v>29</v>
      </c>
      <c r="C97">
        <v>30</v>
      </c>
      <c r="D97">
        <v>16761</v>
      </c>
      <c r="E97" s="1">
        <f t="shared" si="9"/>
        <v>41885.13162733905</v>
      </c>
    </row>
    <row r="98" spans="1:5" ht="12.75">
      <c r="A98" t="s">
        <v>23</v>
      </c>
      <c r="B98" s="2" t="s">
        <v>29</v>
      </c>
      <c r="C98">
        <v>40</v>
      </c>
      <c r="D98">
        <v>16761</v>
      </c>
      <c r="E98" s="1">
        <f t="shared" si="9"/>
        <v>56839.014249998996</v>
      </c>
    </row>
    <row r="99" spans="1:5" ht="12.75">
      <c r="A99" t="s">
        <v>23</v>
      </c>
      <c r="B99" s="2" t="s">
        <v>29</v>
      </c>
      <c r="C99">
        <v>50</v>
      </c>
      <c r="D99">
        <v>16761</v>
      </c>
      <c r="E99" s="1">
        <f t="shared" si="9"/>
        <v>77131.75094340349</v>
      </c>
    </row>
    <row r="100" spans="1:5" ht="12.75">
      <c r="A100" t="s">
        <v>23</v>
      </c>
      <c r="B100" s="2" t="s">
        <v>29</v>
      </c>
      <c r="C100">
        <v>60</v>
      </c>
      <c r="D100">
        <v>16761</v>
      </c>
      <c r="E100" s="1">
        <f t="shared" si="9"/>
        <v>104669.42613445011</v>
      </c>
    </row>
    <row r="101" spans="1:5" ht="12.75">
      <c r="A101" t="s">
        <v>23</v>
      </c>
      <c r="B101" s="2" t="s">
        <v>29</v>
      </c>
      <c r="C101">
        <v>70</v>
      </c>
      <c r="D101">
        <v>16761</v>
      </c>
      <c r="E101" s="1">
        <f t="shared" si="9"/>
        <v>142038.6369207928</v>
      </c>
    </row>
    <row r="102" spans="1:5" ht="12.75">
      <c r="A102" t="s">
        <v>23</v>
      </c>
      <c r="B102" s="2" t="s">
        <v>29</v>
      </c>
      <c r="C102">
        <v>10</v>
      </c>
      <c r="D102">
        <v>2440</v>
      </c>
      <c r="E102" s="1">
        <f t="shared" si="9"/>
        <v>3311.131883359639</v>
      </c>
    </row>
    <row r="103" spans="1:5" ht="12.75">
      <c r="A103" t="s">
        <v>23</v>
      </c>
      <c r="B103" s="2" t="s">
        <v>29</v>
      </c>
      <c r="C103">
        <v>20</v>
      </c>
      <c r="D103">
        <v>2440</v>
      </c>
      <c r="E103" s="1">
        <f aca="true" t="shared" si="10" ref="E103:E109">D103*POWER(1.031,C103)</f>
        <v>4493.2763725412915</v>
      </c>
    </row>
    <row r="104" spans="1:5" ht="12.75">
      <c r="A104" t="s">
        <v>23</v>
      </c>
      <c r="B104" s="2" t="s">
        <v>29</v>
      </c>
      <c r="C104">
        <v>30</v>
      </c>
      <c r="D104">
        <v>2440</v>
      </c>
      <c r="E104" s="1">
        <f t="shared" si="10"/>
        <v>6097.471581093448</v>
      </c>
    </row>
    <row r="105" spans="1:5" ht="12.75">
      <c r="A105" t="s">
        <v>23</v>
      </c>
      <c r="B105" s="2" t="s">
        <v>29</v>
      </c>
      <c r="C105">
        <v>40</v>
      </c>
      <c r="D105">
        <v>2440</v>
      </c>
      <c r="E105" s="1">
        <f t="shared" si="10"/>
        <v>8274.398590179437</v>
      </c>
    </row>
    <row r="106" spans="1:5" ht="12.75">
      <c r="A106" t="s">
        <v>23</v>
      </c>
      <c r="B106" s="2" t="s">
        <v>29</v>
      </c>
      <c r="C106">
        <v>50</v>
      </c>
      <c r="D106">
        <v>2440</v>
      </c>
      <c r="E106" s="1">
        <f t="shared" si="10"/>
        <v>11228.534830970975</v>
      </c>
    </row>
    <row r="107" spans="1:5" ht="12.75">
      <c r="A107" t="s">
        <v>23</v>
      </c>
      <c r="B107" s="2" t="s">
        <v>29</v>
      </c>
      <c r="C107">
        <v>60</v>
      </c>
      <c r="D107">
        <v>2440</v>
      </c>
      <c r="E107" s="1">
        <f t="shared" si="10"/>
        <v>15237.360525509115</v>
      </c>
    </row>
    <row r="108" spans="1:5" ht="12.75">
      <c r="A108" t="s">
        <v>23</v>
      </c>
      <c r="B108" s="2" t="s">
        <v>29</v>
      </c>
      <c r="C108">
        <v>70</v>
      </c>
      <c r="D108">
        <v>2440</v>
      </c>
      <c r="E108" s="1">
        <f t="shared" si="10"/>
        <v>20677.422235351976</v>
      </c>
    </row>
    <row r="109" spans="1:5" ht="12.75">
      <c r="A109" t="s">
        <v>23</v>
      </c>
      <c r="B109" s="2" t="s">
        <v>29</v>
      </c>
      <c r="C109">
        <v>20</v>
      </c>
      <c r="D109">
        <v>5000</v>
      </c>
      <c r="E109" s="1">
        <f t="shared" si="10"/>
        <v>9207.533550289532</v>
      </c>
    </row>
    <row r="110" spans="1:5" ht="12.75">
      <c r="A110" t="s">
        <v>23</v>
      </c>
      <c r="B110" s="2" t="s">
        <v>29</v>
      </c>
      <c r="C110">
        <v>40</v>
      </c>
      <c r="D110">
        <v>5000</v>
      </c>
      <c r="E110" s="1">
        <f aca="true" t="shared" si="11" ref="E110:E124">D110*POWER(1.031,C110)</f>
        <v>16955.73481594147</v>
      </c>
    </row>
    <row r="111" spans="1:5" ht="12.75">
      <c r="A111" t="s">
        <v>23</v>
      </c>
      <c r="B111" s="2" t="s">
        <v>29</v>
      </c>
      <c r="C111">
        <v>60</v>
      </c>
      <c r="D111">
        <v>5000</v>
      </c>
      <c r="E111" s="1">
        <f t="shared" si="11"/>
        <v>31224.09943751868</v>
      </c>
    </row>
    <row r="112" spans="1:5" ht="12.75">
      <c r="A112" t="s">
        <v>81</v>
      </c>
      <c r="B112" s="2" t="s">
        <v>30</v>
      </c>
      <c r="C112">
        <v>25</v>
      </c>
      <c r="D112">
        <v>13664</v>
      </c>
      <c r="E112" s="1">
        <f t="shared" si="11"/>
        <v>29311.93476402009</v>
      </c>
    </row>
    <row r="113" spans="1:5" ht="12.75">
      <c r="A113" t="s">
        <v>81</v>
      </c>
      <c r="B113" s="2" t="s">
        <v>30</v>
      </c>
      <c r="C113">
        <v>50</v>
      </c>
      <c r="D113">
        <v>13664</v>
      </c>
      <c r="E113" s="1">
        <f t="shared" si="11"/>
        <v>62879.79505343746</v>
      </c>
    </row>
    <row r="114" spans="1:5" ht="12.75">
      <c r="A114" t="s">
        <v>81</v>
      </c>
      <c r="B114" s="2" t="s">
        <v>30</v>
      </c>
      <c r="C114">
        <v>75</v>
      </c>
      <c r="D114">
        <v>13664</v>
      </c>
      <c r="E114" s="1">
        <f t="shared" si="11"/>
        <v>134889.3772380937</v>
      </c>
    </row>
    <row r="115" spans="1:5" ht="12.75">
      <c r="A115" t="s">
        <v>23</v>
      </c>
      <c r="B115" s="2" t="s">
        <v>31</v>
      </c>
      <c r="C115">
        <v>25</v>
      </c>
      <c r="D115">
        <v>11387</v>
      </c>
      <c r="E115" s="1">
        <f t="shared" si="11"/>
        <v>24427.327368113056</v>
      </c>
    </row>
    <row r="116" spans="1:5" ht="12.75">
      <c r="A116" t="s">
        <v>23</v>
      </c>
      <c r="B116" s="2" t="s">
        <v>31</v>
      </c>
      <c r="C116">
        <v>50</v>
      </c>
      <c r="D116">
        <v>11387</v>
      </c>
      <c r="E116" s="1">
        <f t="shared" si="11"/>
        <v>52401.36316404365</v>
      </c>
    </row>
    <row r="117" spans="1:5" ht="12.75">
      <c r="A117" t="s">
        <v>23</v>
      </c>
      <c r="B117" s="2" t="s">
        <v>31</v>
      </c>
      <c r="C117">
        <v>75</v>
      </c>
      <c r="D117">
        <v>11387</v>
      </c>
      <c r="E117" s="1">
        <f t="shared" si="11"/>
        <v>112411.10499196232</v>
      </c>
    </row>
    <row r="118" spans="1:5" ht="12.75">
      <c r="A118" t="s">
        <v>23</v>
      </c>
      <c r="B118" s="2" t="s">
        <v>31</v>
      </c>
      <c r="C118">
        <v>25</v>
      </c>
      <c r="D118">
        <v>11387</v>
      </c>
      <c r="E118" s="1">
        <f t="shared" si="11"/>
        <v>24427.327368113056</v>
      </c>
    </row>
    <row r="119" spans="1:5" ht="12.75">
      <c r="A119" t="s">
        <v>23</v>
      </c>
      <c r="B119" s="2" t="s">
        <v>31</v>
      </c>
      <c r="C119">
        <v>50</v>
      </c>
      <c r="D119">
        <v>11387</v>
      </c>
      <c r="E119" s="1">
        <f t="shared" si="11"/>
        <v>52401.36316404365</v>
      </c>
    </row>
    <row r="120" spans="1:5" ht="12.75">
      <c r="A120" t="s">
        <v>23</v>
      </c>
      <c r="B120" s="2" t="s">
        <v>31</v>
      </c>
      <c r="C120">
        <v>75</v>
      </c>
      <c r="D120">
        <v>11387</v>
      </c>
      <c r="E120" s="1">
        <f t="shared" si="11"/>
        <v>112411.10499196232</v>
      </c>
    </row>
    <row r="121" spans="1:5" ht="12.75">
      <c r="A121" t="s">
        <v>32</v>
      </c>
      <c r="B121" s="2" t="s">
        <v>33</v>
      </c>
      <c r="C121">
        <v>20</v>
      </c>
      <c r="D121">
        <v>10852</v>
      </c>
      <c r="E121" s="1">
        <f t="shared" si="11"/>
        <v>19984.0308175484</v>
      </c>
    </row>
    <row r="122" spans="1:5" ht="12.75">
      <c r="A122" t="s">
        <v>32</v>
      </c>
      <c r="B122" s="2" t="s">
        <v>33</v>
      </c>
      <c r="C122">
        <v>40</v>
      </c>
      <c r="D122">
        <v>10852</v>
      </c>
      <c r="E122" s="1">
        <f t="shared" si="11"/>
        <v>36800.72684451937</v>
      </c>
    </row>
    <row r="123" spans="1:5" ht="12.75">
      <c r="A123" t="s">
        <v>32</v>
      </c>
      <c r="B123" s="2" t="s">
        <v>33</v>
      </c>
      <c r="C123">
        <v>60</v>
      </c>
      <c r="D123">
        <v>10852</v>
      </c>
      <c r="E123" s="1">
        <f t="shared" si="11"/>
        <v>67768.78541919054</v>
      </c>
    </row>
    <row r="124" spans="1:5" ht="12.75">
      <c r="A124" t="s">
        <v>34</v>
      </c>
      <c r="B124" s="2" t="s">
        <v>35</v>
      </c>
      <c r="C124">
        <v>10</v>
      </c>
      <c r="D124">
        <v>10269</v>
      </c>
      <c r="E124" s="1">
        <f t="shared" si="11"/>
        <v>13935.251356647595</v>
      </c>
    </row>
    <row r="125" spans="1:5" ht="12.75">
      <c r="A125" t="s">
        <v>34</v>
      </c>
      <c r="B125" s="2" t="s">
        <v>35</v>
      </c>
      <c r="C125">
        <v>20</v>
      </c>
      <c r="D125">
        <v>10269</v>
      </c>
      <c r="E125" s="1">
        <f aca="true" t="shared" si="12" ref="E125:E131">D125*POWER(1.031,C125)</f>
        <v>18910.43240558464</v>
      </c>
    </row>
    <row r="126" spans="1:5" ht="12.75">
      <c r="A126" t="s">
        <v>34</v>
      </c>
      <c r="B126" s="2" t="s">
        <v>35</v>
      </c>
      <c r="C126">
        <v>30</v>
      </c>
      <c r="D126">
        <v>10269</v>
      </c>
      <c r="E126" s="1">
        <f t="shared" si="12"/>
        <v>25661.85887961009</v>
      </c>
    </row>
    <row r="127" spans="1:5" ht="12.75">
      <c r="A127" t="s">
        <v>34</v>
      </c>
      <c r="B127" s="2" t="s">
        <v>35</v>
      </c>
      <c r="C127">
        <v>40</v>
      </c>
      <c r="D127">
        <v>10269</v>
      </c>
      <c r="E127" s="1">
        <f t="shared" si="12"/>
        <v>34823.688164980595</v>
      </c>
    </row>
    <row r="128" spans="1:5" ht="12.75">
      <c r="A128" t="s">
        <v>34</v>
      </c>
      <c r="B128" s="2" t="s">
        <v>35</v>
      </c>
      <c r="C128">
        <v>50</v>
      </c>
      <c r="D128">
        <v>10269</v>
      </c>
      <c r="E128" s="1">
        <f t="shared" si="12"/>
        <v>47256.48531936105</v>
      </c>
    </row>
    <row r="129" spans="1:5" ht="12.75">
      <c r="A129" t="s">
        <v>34</v>
      </c>
      <c r="B129" s="2" t="s">
        <v>35</v>
      </c>
      <c r="C129">
        <v>60</v>
      </c>
      <c r="D129">
        <v>10269</v>
      </c>
      <c r="E129" s="1">
        <f t="shared" si="12"/>
        <v>64128.05542477586</v>
      </c>
    </row>
    <row r="130" spans="1:5" ht="12.75">
      <c r="A130" t="s">
        <v>34</v>
      </c>
      <c r="B130" s="2" t="s">
        <v>35</v>
      </c>
      <c r="C130">
        <v>70</v>
      </c>
      <c r="D130">
        <v>10269</v>
      </c>
      <c r="E130" s="1">
        <f t="shared" si="12"/>
        <v>87023.13480935633</v>
      </c>
    </row>
    <row r="131" spans="1:5" ht="12.75">
      <c r="A131" t="s">
        <v>34</v>
      </c>
      <c r="B131" s="2" t="s">
        <v>35</v>
      </c>
      <c r="C131">
        <v>7</v>
      </c>
      <c r="D131">
        <v>3461</v>
      </c>
      <c r="E131" s="1">
        <f t="shared" si="12"/>
        <v>4285.6061468934295</v>
      </c>
    </row>
    <row r="132" spans="1:5" ht="12.75">
      <c r="A132" t="s">
        <v>34</v>
      </c>
      <c r="B132" s="2" t="s">
        <v>35</v>
      </c>
      <c r="C132">
        <v>14</v>
      </c>
      <c r="D132">
        <v>3461</v>
      </c>
      <c r="E132" s="1">
        <f aca="true" t="shared" si="13" ref="E132:E141">D132*POWER(1.031,C132)</f>
        <v>5306.680163620557</v>
      </c>
    </row>
    <row r="133" spans="1:5" ht="12.75">
      <c r="A133" t="s">
        <v>34</v>
      </c>
      <c r="B133" s="2" t="s">
        <v>35</v>
      </c>
      <c r="C133">
        <v>21</v>
      </c>
      <c r="D133">
        <v>3461</v>
      </c>
      <c r="E133" s="1">
        <f t="shared" si="13"/>
        <v>6571.031819939236</v>
      </c>
    </row>
    <row r="134" spans="1:5" ht="12.75">
      <c r="A134" t="s">
        <v>34</v>
      </c>
      <c r="B134" s="2" t="s">
        <v>35</v>
      </c>
      <c r="C134">
        <v>28</v>
      </c>
      <c r="D134">
        <v>3461</v>
      </c>
      <c r="E134" s="1">
        <f t="shared" si="13"/>
        <v>8136.623622930921</v>
      </c>
    </row>
    <row r="135" spans="1:5" ht="12.75">
      <c r="A135" t="s">
        <v>34</v>
      </c>
      <c r="B135" s="2" t="s">
        <v>35</v>
      </c>
      <c r="C135">
        <v>35</v>
      </c>
      <c r="D135">
        <v>3461</v>
      </c>
      <c r="E135" s="1">
        <f t="shared" si="13"/>
        <v>10075.228030451037</v>
      </c>
    </row>
    <row r="136" spans="1:5" ht="12.75">
      <c r="A136" t="s">
        <v>34</v>
      </c>
      <c r="B136" s="2" t="s">
        <v>35</v>
      </c>
      <c r="C136">
        <v>42</v>
      </c>
      <c r="D136">
        <v>3461</v>
      </c>
      <c r="E136" s="1">
        <f t="shared" si="13"/>
        <v>12475.717763263205</v>
      </c>
    </row>
    <row r="137" spans="1:5" ht="12.75">
      <c r="A137" t="s">
        <v>34</v>
      </c>
      <c r="B137" s="2" t="s">
        <v>35</v>
      </c>
      <c r="C137">
        <v>49</v>
      </c>
      <c r="D137">
        <v>3461</v>
      </c>
      <c r="E137" s="1">
        <f t="shared" si="13"/>
        <v>15448.140055807093</v>
      </c>
    </row>
    <row r="138" spans="1:5" ht="12.75">
      <c r="A138" t="s">
        <v>34</v>
      </c>
      <c r="B138" s="2" t="s">
        <v>35</v>
      </c>
      <c r="C138">
        <v>56</v>
      </c>
      <c r="D138">
        <v>3461</v>
      </c>
      <c r="E138" s="1">
        <f t="shared" si="13"/>
        <v>19128.761624165698</v>
      </c>
    </row>
    <row r="139" spans="1:5" ht="12.75">
      <c r="A139" t="s">
        <v>34</v>
      </c>
      <c r="B139" s="2" t="s">
        <v>35</v>
      </c>
      <c r="C139">
        <v>63</v>
      </c>
      <c r="D139">
        <v>3461</v>
      </c>
      <c r="E139" s="1">
        <f t="shared" si="13"/>
        <v>23686.315631026777</v>
      </c>
    </row>
    <row r="140" spans="1:5" ht="12.75">
      <c r="A140" t="s">
        <v>34</v>
      </c>
      <c r="B140" s="2" t="s">
        <v>35</v>
      </c>
      <c r="C140">
        <v>70</v>
      </c>
      <c r="D140">
        <v>3461</v>
      </c>
      <c r="E140" s="1">
        <f t="shared" si="13"/>
        <v>29329.737031374258</v>
      </c>
    </row>
    <row r="141" spans="1:5" ht="12.75">
      <c r="A141" t="s">
        <v>34</v>
      </c>
      <c r="B141" s="2" t="s">
        <v>35</v>
      </c>
      <c r="C141">
        <v>7</v>
      </c>
      <c r="D141">
        <v>2711</v>
      </c>
      <c r="E141" s="1">
        <f t="shared" si="13"/>
        <v>3356.913685128023</v>
      </c>
    </row>
    <row r="142" spans="1:5" ht="12.75">
      <c r="A142" t="s">
        <v>34</v>
      </c>
      <c r="B142" s="2" t="s">
        <v>35</v>
      </c>
      <c r="C142">
        <v>14</v>
      </c>
      <c r="D142">
        <v>2711</v>
      </c>
      <c r="E142" s="1">
        <f aca="true" t="shared" si="14" ref="E142:E151">D142*POWER(1.031,C142)</f>
        <v>4156.720578900703</v>
      </c>
    </row>
    <row r="143" spans="1:5" ht="12.75">
      <c r="A143" t="s">
        <v>34</v>
      </c>
      <c r="B143" s="2" t="s">
        <v>35</v>
      </c>
      <c r="C143">
        <v>21</v>
      </c>
      <c r="D143">
        <v>2711</v>
      </c>
      <c r="E143" s="1">
        <f t="shared" si="14"/>
        <v>5147.086756386961</v>
      </c>
    </row>
    <row r="144" spans="1:5" ht="12.75">
      <c r="A144" t="s">
        <v>34</v>
      </c>
      <c r="B144" s="2" t="s">
        <v>35</v>
      </c>
      <c r="C144">
        <v>28</v>
      </c>
      <c r="D144">
        <v>2711</v>
      </c>
      <c r="E144" s="1">
        <f t="shared" si="14"/>
        <v>6373.414227612171</v>
      </c>
    </row>
    <row r="145" spans="1:5" ht="12.75">
      <c r="A145" t="s">
        <v>34</v>
      </c>
      <c r="B145" s="2" t="s">
        <v>35</v>
      </c>
      <c r="C145">
        <v>35</v>
      </c>
      <c r="D145">
        <v>2711</v>
      </c>
      <c r="E145" s="1">
        <f t="shared" si="14"/>
        <v>7891.922331855753</v>
      </c>
    </row>
    <row r="146" spans="1:5" ht="12.75">
      <c r="A146" t="s">
        <v>34</v>
      </c>
      <c r="B146" s="2" t="s">
        <v>35</v>
      </c>
      <c r="C146">
        <v>42</v>
      </c>
      <c r="D146">
        <v>2711</v>
      </c>
      <c r="E146" s="1">
        <f t="shared" si="14"/>
        <v>9772.225037910011</v>
      </c>
    </row>
    <row r="147" spans="1:5" ht="12.75">
      <c r="A147" t="s">
        <v>34</v>
      </c>
      <c r="B147" s="2" t="s">
        <v>35</v>
      </c>
      <c r="C147">
        <v>49</v>
      </c>
      <c r="D147">
        <v>2711</v>
      </c>
      <c r="E147" s="1">
        <f t="shared" si="14"/>
        <v>12100.522303176258</v>
      </c>
    </row>
    <row r="148" spans="1:5" ht="12.75">
      <c r="A148" t="s">
        <v>34</v>
      </c>
      <c r="B148" s="2" t="s">
        <v>35</v>
      </c>
      <c r="C148">
        <v>56</v>
      </c>
      <c r="D148">
        <v>2711</v>
      </c>
      <c r="E148" s="1">
        <f t="shared" si="14"/>
        <v>14983.551795178622</v>
      </c>
    </row>
    <row r="149" spans="1:5" ht="12.75">
      <c r="A149" t="s">
        <v>34</v>
      </c>
      <c r="B149" s="2" t="s">
        <v>35</v>
      </c>
      <c r="C149">
        <v>63</v>
      </c>
      <c r="D149">
        <v>2711</v>
      </c>
      <c r="E149" s="1">
        <f t="shared" si="14"/>
        <v>18553.482136871884</v>
      </c>
    </row>
    <row r="150" spans="1:5" ht="12.75">
      <c r="A150" t="s">
        <v>34</v>
      </c>
      <c r="B150" s="2" t="s">
        <v>35</v>
      </c>
      <c r="C150">
        <v>70</v>
      </c>
      <c r="D150">
        <v>2711</v>
      </c>
      <c r="E150" s="1">
        <f t="shared" si="14"/>
        <v>22973.972000016067</v>
      </c>
    </row>
    <row r="151" spans="1:5" ht="12.75">
      <c r="A151" t="s">
        <v>34</v>
      </c>
      <c r="B151" s="2" t="s">
        <v>35</v>
      </c>
      <c r="C151">
        <v>10</v>
      </c>
      <c r="D151">
        <v>525</v>
      </c>
      <c r="E151" s="1">
        <f t="shared" si="14"/>
        <v>712.4361634277911</v>
      </c>
    </row>
    <row r="152" spans="1:5" ht="12.75">
      <c r="A152" t="s">
        <v>34</v>
      </c>
      <c r="B152" s="2" t="s">
        <v>35</v>
      </c>
      <c r="C152">
        <v>20</v>
      </c>
      <c r="D152">
        <v>525</v>
      </c>
      <c r="E152" s="1">
        <f aca="true" t="shared" si="15" ref="E152:E158">D152*POWER(1.031,C152)</f>
        <v>966.7910227804008</v>
      </c>
    </row>
    <row r="153" spans="1:5" ht="12.75">
      <c r="A153" t="s">
        <v>34</v>
      </c>
      <c r="B153" s="2" t="s">
        <v>35</v>
      </c>
      <c r="C153">
        <v>30</v>
      </c>
      <c r="D153">
        <v>525</v>
      </c>
      <c r="E153" s="1">
        <f t="shared" si="15"/>
        <v>1311.9559754401887</v>
      </c>
    </row>
    <row r="154" spans="1:5" ht="12.75">
      <c r="A154" t="s">
        <v>34</v>
      </c>
      <c r="B154" s="2" t="s">
        <v>35</v>
      </c>
      <c r="C154">
        <v>40</v>
      </c>
      <c r="D154">
        <v>525</v>
      </c>
      <c r="E154" s="1">
        <f t="shared" si="15"/>
        <v>1780.3521556738544</v>
      </c>
    </row>
    <row r="155" spans="1:5" ht="12.75">
      <c r="A155" t="s">
        <v>34</v>
      </c>
      <c r="B155" s="2" t="s">
        <v>35</v>
      </c>
      <c r="C155">
        <v>50</v>
      </c>
      <c r="D155">
        <v>525</v>
      </c>
      <c r="E155" s="1">
        <f t="shared" si="15"/>
        <v>2415.975732073673</v>
      </c>
    </row>
    <row r="156" spans="1:5" ht="12.75">
      <c r="A156" t="s">
        <v>34</v>
      </c>
      <c r="B156" s="2" t="s">
        <v>35</v>
      </c>
      <c r="C156">
        <v>60</v>
      </c>
      <c r="D156">
        <v>525</v>
      </c>
      <c r="E156" s="1">
        <f t="shared" si="15"/>
        <v>3278.530440939461</v>
      </c>
    </row>
    <row r="157" spans="1:5" ht="12.75">
      <c r="A157" t="s">
        <v>34</v>
      </c>
      <c r="B157" s="2" t="s">
        <v>35</v>
      </c>
      <c r="C157">
        <v>70</v>
      </c>
      <c r="D157">
        <v>525</v>
      </c>
      <c r="E157" s="1">
        <f t="shared" si="15"/>
        <v>4449.035521950733</v>
      </c>
    </row>
    <row r="158" spans="1:5" ht="12.75">
      <c r="A158" t="s">
        <v>36</v>
      </c>
      <c r="B158" s="2" t="s">
        <v>37</v>
      </c>
      <c r="C158">
        <v>25</v>
      </c>
      <c r="D158">
        <v>13957</v>
      </c>
      <c r="E158" s="1">
        <f t="shared" si="15"/>
        <v>29940.476690678308</v>
      </c>
    </row>
    <row r="159" spans="1:5" ht="12.75">
      <c r="A159" t="s">
        <v>36</v>
      </c>
      <c r="B159" s="2" t="s">
        <v>37</v>
      </c>
      <c r="C159">
        <v>50</v>
      </c>
      <c r="D159">
        <v>13957</v>
      </c>
      <c r="E159" s="1">
        <f>D159*POWER(1.031,C159)</f>
        <v>64228.13960486144</v>
      </c>
    </row>
    <row r="160" spans="1:5" ht="12.75">
      <c r="A160" t="s">
        <v>36</v>
      </c>
      <c r="B160" s="2" t="s">
        <v>37</v>
      </c>
      <c r="C160">
        <v>75</v>
      </c>
      <c r="D160">
        <v>13957</v>
      </c>
      <c r="E160" s="1">
        <f>D160*POWER(1.031,C160)</f>
        <v>137781.83826932625</v>
      </c>
    </row>
    <row r="161" spans="1:5" ht="12.75">
      <c r="A161" t="s">
        <v>38</v>
      </c>
      <c r="B161" s="2" t="s">
        <v>39</v>
      </c>
      <c r="C161">
        <v>25</v>
      </c>
      <c r="D161">
        <v>11387</v>
      </c>
      <c r="E161" s="1">
        <f>D161*POWER(1.031,C161)</f>
        <v>24427.327368113056</v>
      </c>
    </row>
    <row r="162" spans="1:5" ht="12.75">
      <c r="A162" t="s">
        <v>38</v>
      </c>
      <c r="B162" s="2" t="s">
        <v>39</v>
      </c>
      <c r="C162">
        <v>50</v>
      </c>
      <c r="D162">
        <v>11387</v>
      </c>
      <c r="E162" s="1">
        <f aca="true" t="shared" si="16" ref="E162:E167">D162*POWER(1.031,C162)</f>
        <v>52401.36316404365</v>
      </c>
    </row>
    <row r="163" spans="1:5" ht="12.75">
      <c r="A163" t="s">
        <v>38</v>
      </c>
      <c r="B163" s="2" t="s">
        <v>39</v>
      </c>
      <c r="C163">
        <v>75</v>
      </c>
      <c r="D163">
        <v>11387</v>
      </c>
      <c r="E163" s="1">
        <f t="shared" si="16"/>
        <v>112411.10499196232</v>
      </c>
    </row>
    <row r="164" spans="1:5" ht="12.75">
      <c r="A164" t="s">
        <v>40</v>
      </c>
      <c r="B164" s="2" t="s">
        <v>41</v>
      </c>
      <c r="C164">
        <v>25</v>
      </c>
      <c r="D164">
        <v>11387</v>
      </c>
      <c r="E164" s="1">
        <f t="shared" si="16"/>
        <v>24427.327368113056</v>
      </c>
    </row>
    <row r="165" spans="1:5" ht="12.75">
      <c r="A165" t="s">
        <v>40</v>
      </c>
      <c r="B165" s="2" t="s">
        <v>41</v>
      </c>
      <c r="C165">
        <v>50</v>
      </c>
      <c r="D165">
        <v>11387</v>
      </c>
      <c r="E165" s="1">
        <f t="shared" si="16"/>
        <v>52401.36316404365</v>
      </c>
    </row>
    <row r="166" spans="1:5" ht="12.75">
      <c r="A166" t="s">
        <v>40</v>
      </c>
      <c r="B166" s="2" t="s">
        <v>41</v>
      </c>
      <c r="C166">
        <v>75</v>
      </c>
      <c r="D166">
        <v>11387</v>
      </c>
      <c r="E166" s="1">
        <f t="shared" si="16"/>
        <v>112411.10499196232</v>
      </c>
    </row>
    <row r="167" spans="1:5" ht="12.75">
      <c r="A167" t="s">
        <v>42</v>
      </c>
      <c r="B167" s="2" t="s">
        <v>43</v>
      </c>
      <c r="C167">
        <v>25</v>
      </c>
      <c r="D167">
        <v>18737</v>
      </c>
      <c r="E167" s="1">
        <f t="shared" si="16"/>
        <v>40194.50539179189</v>
      </c>
    </row>
    <row r="168" spans="1:5" ht="12.75">
      <c r="A168" t="s">
        <v>42</v>
      </c>
      <c r="B168" s="2" t="s">
        <v>43</v>
      </c>
      <c r="C168">
        <v>50</v>
      </c>
      <c r="D168">
        <v>18737</v>
      </c>
      <c r="E168" s="1">
        <f>D168*POWER(1.031,C168)</f>
        <v>86225.02341307508</v>
      </c>
    </row>
    <row r="169" spans="1:5" ht="12.75">
      <c r="A169" t="s">
        <v>42</v>
      </c>
      <c r="B169" s="2" t="s">
        <v>43</v>
      </c>
      <c r="C169">
        <v>75</v>
      </c>
      <c r="D169">
        <v>18737</v>
      </c>
      <c r="E169" s="1">
        <f>D169*POWER(1.031,C169)</f>
        <v>184969.42778909265</v>
      </c>
    </row>
    <row r="170" spans="1:5" ht="12.75">
      <c r="A170" t="s">
        <v>42</v>
      </c>
      <c r="B170" s="2" t="s">
        <v>43</v>
      </c>
      <c r="C170">
        <v>5</v>
      </c>
      <c r="D170">
        <v>8000</v>
      </c>
      <c r="E170" s="1">
        <f>D170*POWER(1.031,C170)</f>
        <v>9319.300449873206</v>
      </c>
    </row>
    <row r="171" spans="1:5" ht="12.75">
      <c r="A171" t="s">
        <v>42</v>
      </c>
      <c r="B171" s="2" t="s">
        <v>43</v>
      </c>
      <c r="C171">
        <v>10</v>
      </c>
      <c r="D171">
        <v>8000</v>
      </c>
      <c r="E171" s="1">
        <f aca="true" t="shared" si="17" ref="E171:E184">D171*POWER(1.031,C171)</f>
        <v>10856.170109375866</v>
      </c>
    </row>
    <row r="172" spans="1:5" ht="12.75">
      <c r="A172" t="s">
        <v>42</v>
      </c>
      <c r="B172" s="2" t="s">
        <v>43</v>
      </c>
      <c r="C172">
        <v>15</v>
      </c>
      <c r="D172">
        <v>8000</v>
      </c>
      <c r="E172" s="1">
        <f t="shared" si="17"/>
        <v>12646.488873025819</v>
      </c>
    </row>
    <row r="173" spans="1:5" ht="12.75">
      <c r="A173" t="s">
        <v>42</v>
      </c>
      <c r="B173" s="2" t="s">
        <v>43</v>
      </c>
      <c r="C173">
        <v>20</v>
      </c>
      <c r="D173">
        <v>8000</v>
      </c>
      <c r="E173" s="1">
        <f t="shared" si="17"/>
        <v>14732.05368046325</v>
      </c>
    </row>
    <row r="174" spans="1:5" ht="12.75">
      <c r="A174" t="s">
        <v>42</v>
      </c>
      <c r="B174" s="2" t="s">
        <v>43</v>
      </c>
      <c r="C174">
        <v>25</v>
      </c>
      <c r="D174">
        <v>8000</v>
      </c>
      <c r="E174" s="1">
        <f t="shared" si="17"/>
        <v>17161.554311487173</v>
      </c>
    </row>
    <row r="175" spans="1:5" ht="12.75">
      <c r="A175" t="s">
        <v>42</v>
      </c>
      <c r="B175" s="2" t="s">
        <v>43</v>
      </c>
      <c r="C175">
        <v>30</v>
      </c>
      <c r="D175">
        <v>8000</v>
      </c>
      <c r="E175" s="1">
        <f t="shared" si="17"/>
        <v>19991.71010194573</v>
      </c>
    </row>
    <row r="176" spans="1:5" ht="12.75">
      <c r="A176" t="s">
        <v>42</v>
      </c>
      <c r="B176" s="2" t="s">
        <v>43</v>
      </c>
      <c r="C176">
        <v>35</v>
      </c>
      <c r="D176">
        <v>8000</v>
      </c>
      <c r="E176" s="1">
        <f t="shared" si="17"/>
        <v>23288.594118349694</v>
      </c>
    </row>
    <row r="177" spans="1:5" ht="12.75">
      <c r="A177" t="s">
        <v>42</v>
      </c>
      <c r="B177" s="2" t="s">
        <v>43</v>
      </c>
      <c r="C177">
        <v>40</v>
      </c>
      <c r="D177">
        <v>8000</v>
      </c>
      <c r="E177" s="1">
        <f t="shared" si="17"/>
        <v>27129.175705506354</v>
      </c>
    </row>
    <row r="178" spans="1:5" ht="12.75">
      <c r="A178" t="s">
        <v>42</v>
      </c>
      <c r="B178" s="2" t="s">
        <v>43</v>
      </c>
      <c r="C178">
        <v>45</v>
      </c>
      <c r="D178">
        <v>8000</v>
      </c>
      <c r="E178" s="1">
        <f t="shared" si="17"/>
        <v>31603.117419626822</v>
      </c>
    </row>
    <row r="179" spans="1:5" ht="12.75">
      <c r="A179" t="s">
        <v>42</v>
      </c>
      <c r="B179" s="2" t="s">
        <v>43</v>
      </c>
      <c r="C179">
        <v>50</v>
      </c>
      <c r="D179">
        <v>8000</v>
      </c>
      <c r="E179" s="1">
        <f t="shared" si="17"/>
        <v>36814.868298265494</v>
      </c>
    </row>
    <row r="180" spans="1:5" ht="12.75">
      <c r="A180" t="s">
        <v>42</v>
      </c>
      <c r="B180" s="2" t="s">
        <v>43</v>
      </c>
      <c r="C180">
        <v>55</v>
      </c>
      <c r="D180">
        <v>8000</v>
      </c>
      <c r="E180" s="1">
        <f t="shared" si="17"/>
        <v>42886.10233675606</v>
      </c>
    </row>
    <row r="181" spans="1:5" ht="12.75">
      <c r="A181" t="s">
        <v>42</v>
      </c>
      <c r="B181" s="2" t="s">
        <v>43</v>
      </c>
      <c r="C181">
        <v>60</v>
      </c>
      <c r="D181">
        <v>8000</v>
      </c>
      <c r="E181" s="1">
        <f t="shared" si="17"/>
        <v>49958.55910002989</v>
      </c>
    </row>
    <row r="182" spans="1:5" ht="12.75">
      <c r="A182" t="s">
        <v>42</v>
      </c>
      <c r="B182" s="2" t="s">
        <v>43</v>
      </c>
      <c r="C182">
        <v>65</v>
      </c>
      <c r="D182">
        <v>8000</v>
      </c>
      <c r="E182" s="1">
        <f t="shared" si="17"/>
        <v>58197.352786990705</v>
      </c>
    </row>
    <row r="183" spans="1:5" ht="12.75">
      <c r="A183" t="s">
        <v>42</v>
      </c>
      <c r="B183" s="2" t="s">
        <v>43</v>
      </c>
      <c r="C183">
        <v>70</v>
      </c>
      <c r="D183">
        <v>8000</v>
      </c>
      <c r="E183" s="1">
        <f t="shared" si="17"/>
        <v>67794.82700115402</v>
      </c>
    </row>
    <row r="184" spans="1:5" ht="12.75">
      <c r="A184" t="s">
        <v>42</v>
      </c>
      <c r="B184" s="2" t="s">
        <v>43</v>
      </c>
      <c r="C184">
        <v>75</v>
      </c>
      <c r="D184">
        <v>8000</v>
      </c>
      <c r="E184" s="1">
        <f t="shared" si="17"/>
        <v>78975.04522136634</v>
      </c>
    </row>
    <row r="185" ht="12.75">
      <c r="E185" s="1">
        <f>SUM(E2:E184)</f>
        <v>32239910.464941878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A1" sqref="A1:O16384"/>
    </sheetView>
  </sheetViews>
  <sheetFormatPr defaultColWidth="9.140625" defaultRowHeight="12.75"/>
  <cols>
    <col min="1" max="1" width="9.28125" style="4" bestFit="1" customWidth="1"/>
    <col min="2" max="2" width="11.7109375" style="5" bestFit="1" customWidth="1"/>
    <col min="3" max="3" width="4.421875" style="4" bestFit="1" customWidth="1"/>
    <col min="4" max="5" width="11.7109375" style="5" bestFit="1" customWidth="1"/>
    <col min="6" max="6" width="11.7109375" style="4" bestFit="1" customWidth="1"/>
    <col min="7" max="7" width="4.421875" style="4" bestFit="1" customWidth="1"/>
    <col min="8" max="8" width="9.57421875" style="4" bestFit="1" customWidth="1"/>
    <col min="9" max="9" width="5.421875" style="4" customWidth="1"/>
    <col min="10" max="10" width="4.421875" style="4" bestFit="1" customWidth="1"/>
    <col min="11" max="11" width="10.8515625" style="4" bestFit="1" customWidth="1"/>
    <col min="12" max="12" width="5.7109375" style="4" customWidth="1"/>
    <col min="13" max="13" width="4.421875" style="4" bestFit="1" customWidth="1"/>
    <col min="14" max="14" width="10.8515625" style="5" bestFit="1" customWidth="1"/>
    <col min="15" max="15" width="9.140625" style="4" customWidth="1"/>
  </cols>
  <sheetData>
    <row r="1" spans="3:14" ht="12.75">
      <c r="C1" s="4" t="s">
        <v>75</v>
      </c>
      <c r="G1" s="4" t="s">
        <v>75</v>
      </c>
      <c r="H1" s="4" t="s">
        <v>78</v>
      </c>
      <c r="J1" s="4" t="s">
        <v>75</v>
      </c>
      <c r="K1" s="4" t="s">
        <v>78</v>
      </c>
      <c r="M1" s="4" t="s">
        <v>75</v>
      </c>
      <c r="N1" s="5" t="s">
        <v>78</v>
      </c>
    </row>
    <row r="2" spans="1:14" ht="12.75">
      <c r="A2" s="4" t="s">
        <v>70</v>
      </c>
      <c r="B2" s="5">
        <v>9973947.479238816</v>
      </c>
      <c r="C2" s="4">
        <v>1</v>
      </c>
      <c r="D2" s="5">
        <v>223000</v>
      </c>
      <c r="E2" s="5">
        <f>D2*1.031</f>
        <v>229912.99999999997</v>
      </c>
      <c r="G2" s="4">
        <v>1</v>
      </c>
      <c r="H2" s="5">
        <v>229913</v>
      </c>
      <c r="J2" s="4">
        <v>26</v>
      </c>
      <c r="K2" s="5">
        <v>493208.0545521186</v>
      </c>
      <c r="L2" s="5"/>
      <c r="M2" s="4">
        <v>51</v>
      </c>
      <c r="N2" s="5">
        <v>1058027.1018823886</v>
      </c>
    </row>
    <row r="3" spans="1:14" ht="12.75">
      <c r="A3" s="4" t="s">
        <v>71</v>
      </c>
      <c r="B3" s="5">
        <v>32239910.464941878</v>
      </c>
      <c r="C3" s="4">
        <v>2</v>
      </c>
      <c r="D3" s="5">
        <f>E2</f>
        <v>229912.99999999997</v>
      </c>
      <c r="E3" s="5">
        <f>D3*1.031</f>
        <v>237040.30299999996</v>
      </c>
      <c r="G3" s="4">
        <v>2</v>
      </c>
      <c r="H3" s="5">
        <v>237040.30299999996</v>
      </c>
      <c r="J3" s="4">
        <v>27</v>
      </c>
      <c r="K3" s="5">
        <v>508497.50424323423</v>
      </c>
      <c r="L3" s="5"/>
      <c r="M3" s="4">
        <v>52</v>
      </c>
      <c r="N3" s="5">
        <v>1090825.9420407426</v>
      </c>
    </row>
    <row r="4" spans="1:14" ht="12.75">
      <c r="A4" s="4" t="s">
        <v>72</v>
      </c>
      <c r="B4" s="5">
        <v>9914036.193148635</v>
      </c>
      <c r="C4" s="4">
        <v>3</v>
      </c>
      <c r="D4" s="5">
        <f aca="true" t="shared" si="0" ref="D4:D67">E3</f>
        <v>237040.30299999996</v>
      </c>
      <c r="E4" s="5">
        <f aca="true" t="shared" si="1" ref="E4:E67">D4*1.031</f>
        <v>244388.55239299993</v>
      </c>
      <c r="G4" s="4">
        <v>3</v>
      </c>
      <c r="H4" s="5">
        <v>244388.55239299993</v>
      </c>
      <c r="J4" s="4">
        <v>28</v>
      </c>
      <c r="K4" s="5">
        <v>524260.92687477445</v>
      </c>
      <c r="L4" s="5"/>
      <c r="M4" s="4">
        <v>53</v>
      </c>
      <c r="N4" s="5">
        <v>1124641.5462440054</v>
      </c>
    </row>
    <row r="5" spans="1:14" ht="12.75">
      <c r="A5" s="4" t="s">
        <v>73</v>
      </c>
      <c r="B5" s="5">
        <v>11600083.11471051</v>
      </c>
      <c r="C5" s="4">
        <v>4</v>
      </c>
      <c r="D5" s="5">
        <f t="shared" si="0"/>
        <v>244388.55239299993</v>
      </c>
      <c r="E5" s="5">
        <f t="shared" si="1"/>
        <v>251964.5975171829</v>
      </c>
      <c r="G5" s="4">
        <v>4</v>
      </c>
      <c r="H5" s="5">
        <v>251964.5975171829</v>
      </c>
      <c r="J5" s="4">
        <v>29</v>
      </c>
      <c r="K5" s="5">
        <v>540513.0156078924</v>
      </c>
      <c r="L5" s="5"/>
      <c r="M5" s="4">
        <v>54</v>
      </c>
      <c r="N5" s="5">
        <v>1159505.4341775696</v>
      </c>
    </row>
    <row r="6" spans="1:14" ht="12.75">
      <c r="A6" s="4" t="s">
        <v>74</v>
      </c>
      <c r="B6" s="5">
        <f>SUM(B2:B5)</f>
        <v>63727977.25203984</v>
      </c>
      <c r="C6" s="4">
        <v>5</v>
      </c>
      <c r="D6" s="5">
        <f t="shared" si="0"/>
        <v>251964.5975171829</v>
      </c>
      <c r="E6" s="5">
        <f t="shared" si="1"/>
        <v>259775.50004021556</v>
      </c>
      <c r="G6" s="4">
        <v>5</v>
      </c>
      <c r="H6" s="5">
        <v>259775.50004021556</v>
      </c>
      <c r="J6" s="4">
        <v>30</v>
      </c>
      <c r="K6" s="5">
        <v>557268.919091737</v>
      </c>
      <c r="L6" s="5"/>
      <c r="M6" s="4">
        <v>55</v>
      </c>
      <c r="N6" s="5">
        <v>1195450.1026370742</v>
      </c>
    </row>
    <row r="7" spans="3:14" ht="12.75">
      <c r="C7" s="4">
        <v>6</v>
      </c>
      <c r="D7" s="5">
        <f t="shared" si="0"/>
        <v>259775.50004021556</v>
      </c>
      <c r="E7" s="5">
        <f t="shared" si="1"/>
        <v>267828.5405414622</v>
      </c>
      <c r="G7" s="4">
        <v>6</v>
      </c>
      <c r="H7" s="5">
        <v>267828.5405414622</v>
      </c>
      <c r="J7" s="4">
        <v>31</v>
      </c>
      <c r="K7" s="5">
        <v>574544.2555835808</v>
      </c>
      <c r="L7" s="5"/>
      <c r="M7" s="4">
        <v>56</v>
      </c>
      <c r="N7" s="5">
        <v>1232509.0558188234</v>
      </c>
    </row>
    <row r="8" spans="3:14" ht="12.75">
      <c r="C8" s="4">
        <v>7</v>
      </c>
      <c r="D8" s="5">
        <f t="shared" si="0"/>
        <v>267828.5405414622</v>
      </c>
      <c r="E8" s="5">
        <f t="shared" si="1"/>
        <v>276131.2252982475</v>
      </c>
      <c r="G8" s="4">
        <v>7</v>
      </c>
      <c r="H8" s="5">
        <v>276131.2252982475</v>
      </c>
      <c r="J8" s="4">
        <v>32</v>
      </c>
      <c r="K8" s="5">
        <v>592355.1275066718</v>
      </c>
      <c r="L8" s="5"/>
      <c r="M8" s="4">
        <v>57</v>
      </c>
      <c r="N8" s="5">
        <v>1270716.8365492069</v>
      </c>
    </row>
    <row r="9" spans="3:14" ht="12.75">
      <c r="C9" s="4">
        <v>8</v>
      </c>
      <c r="D9" s="5">
        <f t="shared" si="0"/>
        <v>276131.2252982475</v>
      </c>
      <c r="E9" s="5">
        <f t="shared" si="1"/>
        <v>284691.29328249313</v>
      </c>
      <c r="G9" s="4">
        <v>8</v>
      </c>
      <c r="H9" s="5">
        <v>284691.29328249313</v>
      </c>
      <c r="J9" s="4">
        <v>33</v>
      </c>
      <c r="K9" s="5">
        <v>610718.1364593786</v>
      </c>
      <c r="L9" s="5"/>
      <c r="M9" s="4">
        <v>58</v>
      </c>
      <c r="N9" s="5">
        <v>1310109.0584822323</v>
      </c>
    </row>
    <row r="10" spans="3:14" ht="12.75">
      <c r="C10" s="4">
        <v>9</v>
      </c>
      <c r="D10" s="5">
        <f t="shared" si="0"/>
        <v>284691.29328249313</v>
      </c>
      <c r="E10" s="5">
        <f t="shared" si="1"/>
        <v>293516.7233742504</v>
      </c>
      <c r="G10" s="4">
        <v>9</v>
      </c>
      <c r="H10" s="5">
        <v>293516.7233742504</v>
      </c>
      <c r="J10" s="4">
        <v>34</v>
      </c>
      <c r="K10" s="5">
        <v>629650.3986896194</v>
      </c>
      <c r="L10" s="5"/>
      <c r="M10" s="4">
        <v>59</v>
      </c>
      <c r="N10" s="5">
        <v>1350722.4392951813</v>
      </c>
    </row>
    <row r="11" spans="3:14" ht="12.75">
      <c r="C11" s="4">
        <v>10</v>
      </c>
      <c r="D11" s="5">
        <f t="shared" si="0"/>
        <v>293516.7233742504</v>
      </c>
      <c r="E11" s="5">
        <f t="shared" si="1"/>
        <v>302615.74179885216</v>
      </c>
      <c r="G11" s="4">
        <v>10</v>
      </c>
      <c r="H11" s="5">
        <v>302615.74179885216</v>
      </c>
      <c r="J11" s="4">
        <v>35</v>
      </c>
      <c r="K11" s="5">
        <v>649169.5610489976</v>
      </c>
      <c r="L11" s="5"/>
      <c r="M11" s="4">
        <v>60</v>
      </c>
      <c r="N11" s="5">
        <v>1392594.8349133318</v>
      </c>
    </row>
    <row r="12" spans="3:14" ht="12.75">
      <c r="C12" s="4">
        <v>11</v>
      </c>
      <c r="D12" s="5">
        <f t="shared" si="0"/>
        <v>302615.74179885216</v>
      </c>
      <c r="E12" s="5">
        <f t="shared" si="1"/>
        <v>311996.82979461655</v>
      </c>
      <c r="G12" s="4">
        <v>11</v>
      </c>
      <c r="H12" s="5">
        <v>311996.82979461655</v>
      </c>
      <c r="J12" s="4">
        <v>36</v>
      </c>
      <c r="K12" s="5">
        <v>669293.8174415164</v>
      </c>
      <c r="L12" s="5"/>
      <c r="M12" s="4">
        <v>61</v>
      </c>
      <c r="N12" s="5">
        <v>1435765.274795645</v>
      </c>
    </row>
    <row r="13" spans="3:14" ht="12.75">
      <c r="C13" s="4">
        <v>12</v>
      </c>
      <c r="D13" s="5">
        <f t="shared" si="0"/>
        <v>311996.82979461655</v>
      </c>
      <c r="E13" s="5">
        <f t="shared" si="1"/>
        <v>321668.73151824967</v>
      </c>
      <c r="G13" s="4">
        <v>12</v>
      </c>
      <c r="H13" s="5">
        <v>321668.73151824967</v>
      </c>
      <c r="J13" s="4">
        <v>37</v>
      </c>
      <c r="K13" s="5">
        <v>690041.9257822034</v>
      </c>
      <c r="L13" s="5"/>
      <c r="M13" s="4">
        <v>62</v>
      </c>
      <c r="N13" s="5">
        <v>1480273.9983143099</v>
      </c>
    </row>
    <row r="14" spans="3:14" ht="12.75">
      <c r="C14" s="4">
        <v>13</v>
      </c>
      <c r="D14" s="5">
        <f t="shared" si="0"/>
        <v>321668.73151824967</v>
      </c>
      <c r="E14" s="5">
        <f t="shared" si="1"/>
        <v>331640.4621953154</v>
      </c>
      <c r="G14" s="4">
        <v>13</v>
      </c>
      <c r="H14" s="5">
        <v>331640.4621953154</v>
      </c>
      <c r="J14" s="4">
        <v>38</v>
      </c>
      <c r="K14" s="5">
        <v>711433.2254814517</v>
      </c>
      <c r="L14" s="5"/>
      <c r="M14" s="4">
        <v>63</v>
      </c>
      <c r="N14" s="5">
        <v>1526162.4922620533</v>
      </c>
    </row>
    <row r="15" spans="3:14" ht="12.75">
      <c r="C15" s="4">
        <v>14</v>
      </c>
      <c r="D15" s="5">
        <f t="shared" si="0"/>
        <v>331640.4621953154</v>
      </c>
      <c r="E15" s="5">
        <f t="shared" si="1"/>
        <v>341921.31652337016</v>
      </c>
      <c r="G15" s="4">
        <v>14</v>
      </c>
      <c r="H15" s="5">
        <v>341921.31652337016</v>
      </c>
      <c r="J15" s="4">
        <v>39</v>
      </c>
      <c r="K15" s="5">
        <v>733487.6554713766</v>
      </c>
      <c r="L15" s="5"/>
      <c r="M15" s="4">
        <v>64</v>
      </c>
      <c r="N15" s="5">
        <v>1573473.5295221768</v>
      </c>
    </row>
    <row r="16" spans="3:14" ht="12.75">
      <c r="C16" s="4">
        <v>15</v>
      </c>
      <c r="D16" s="5">
        <f t="shared" si="0"/>
        <v>341921.31652337016</v>
      </c>
      <c r="E16" s="5">
        <f t="shared" si="1"/>
        <v>352520.8773355946</v>
      </c>
      <c r="G16" s="4">
        <v>15</v>
      </c>
      <c r="H16" s="5">
        <v>352520.8773355946</v>
      </c>
      <c r="J16" s="4">
        <v>40</v>
      </c>
      <c r="K16" s="5">
        <v>756225.7727909893</v>
      </c>
      <c r="L16" s="5"/>
      <c r="M16" s="4">
        <v>65</v>
      </c>
      <c r="N16" s="5">
        <v>1622251.2089373642</v>
      </c>
    </row>
    <row r="17" spans="3:14" ht="12.75">
      <c r="C17" s="4">
        <v>16</v>
      </c>
      <c r="D17" s="5">
        <f t="shared" si="0"/>
        <v>352520.8773355946</v>
      </c>
      <c r="E17" s="5">
        <f t="shared" si="1"/>
        <v>363449.02453299804</v>
      </c>
      <c r="G17" s="4">
        <v>16</v>
      </c>
      <c r="H17" s="5">
        <v>363449.02453299804</v>
      </c>
      <c r="J17" s="4">
        <v>41</v>
      </c>
      <c r="K17" s="5">
        <v>779668.7717475098</v>
      </c>
      <c r="L17" s="5"/>
      <c r="M17" s="4">
        <v>66</v>
      </c>
      <c r="N17" s="5">
        <v>1672540.9964144223</v>
      </c>
    </row>
    <row r="18" spans="3:14" ht="12.75">
      <c r="C18" s="4">
        <v>17</v>
      </c>
      <c r="D18" s="5">
        <f t="shared" si="0"/>
        <v>363449.02453299804</v>
      </c>
      <c r="E18" s="5">
        <f t="shared" si="1"/>
        <v>374715.94429352094</v>
      </c>
      <c r="G18" s="4">
        <v>17</v>
      </c>
      <c r="H18" s="5">
        <v>374715.94429352094</v>
      </c>
      <c r="J18" s="4">
        <v>42</v>
      </c>
      <c r="K18" s="5">
        <v>803838.5036716826</v>
      </c>
      <c r="L18" s="5"/>
      <c r="M18" s="4">
        <v>67</v>
      </c>
      <c r="N18" s="5">
        <v>1724389.7673032694</v>
      </c>
    </row>
    <row r="19" spans="3:14" ht="12.75">
      <c r="C19" s="4">
        <v>18</v>
      </c>
      <c r="D19" s="5">
        <f t="shared" si="0"/>
        <v>374715.94429352094</v>
      </c>
      <c r="E19" s="5">
        <f t="shared" si="1"/>
        <v>386332.13856662007</v>
      </c>
      <c r="G19" s="4">
        <v>18</v>
      </c>
      <c r="H19" s="5">
        <v>386332.13856662007</v>
      </c>
      <c r="J19" s="4">
        <v>43</v>
      </c>
      <c r="K19" s="5">
        <v>828757.4972855046</v>
      </c>
      <c r="L19" s="5"/>
      <c r="M19" s="4">
        <v>68</v>
      </c>
      <c r="N19" s="5">
        <v>1777845.8500896706</v>
      </c>
    </row>
    <row r="20" spans="3:14" ht="12.75">
      <c r="C20" s="4">
        <v>19</v>
      </c>
      <c r="D20" s="5">
        <f t="shared" si="0"/>
        <v>386332.13856662007</v>
      </c>
      <c r="E20" s="5">
        <f t="shared" si="1"/>
        <v>398308.43486218527</v>
      </c>
      <c r="G20" s="4">
        <v>19</v>
      </c>
      <c r="H20" s="5">
        <v>398308.43486218527</v>
      </c>
      <c r="J20" s="4">
        <v>44</v>
      </c>
      <c r="K20" s="5">
        <v>854448.9797013552</v>
      </c>
      <c r="L20" s="5"/>
      <c r="M20" s="4">
        <v>69</v>
      </c>
      <c r="N20" s="5">
        <v>1832959.0714424502</v>
      </c>
    </row>
    <row r="21" spans="3:14" ht="12.75">
      <c r="C21" s="4">
        <v>20</v>
      </c>
      <c r="D21" s="5">
        <f t="shared" si="0"/>
        <v>398308.43486218527</v>
      </c>
      <c r="E21" s="5">
        <f t="shared" si="1"/>
        <v>410655.99634291296</v>
      </c>
      <c r="G21" s="4">
        <v>20</v>
      </c>
      <c r="H21" s="5">
        <v>410655.99634291296</v>
      </c>
      <c r="J21" s="4">
        <v>45</v>
      </c>
      <c r="K21" s="5">
        <v>880936.8980720971</v>
      </c>
      <c r="L21" s="5"/>
      <c r="M21" s="4">
        <v>70</v>
      </c>
      <c r="N21" s="5">
        <v>1889780.802657166</v>
      </c>
    </row>
    <row r="22" spans="3:14" ht="12.75">
      <c r="C22" s="4">
        <v>21</v>
      </c>
      <c r="D22" s="5">
        <f t="shared" si="0"/>
        <v>410655.99634291296</v>
      </c>
      <c r="E22" s="5">
        <f t="shared" si="1"/>
        <v>423386.33222954324</v>
      </c>
      <c r="G22" s="4">
        <v>21</v>
      </c>
      <c r="H22" s="5">
        <v>423386.33222954324</v>
      </c>
      <c r="J22" s="4">
        <v>46</v>
      </c>
      <c r="K22" s="5">
        <v>908245.9419123321</v>
      </c>
      <c r="L22" s="5"/>
      <c r="M22" s="4">
        <v>71</v>
      </c>
      <c r="N22" s="5">
        <v>1948364.007539538</v>
      </c>
    </row>
    <row r="23" spans="3:14" ht="12.75">
      <c r="C23" s="4">
        <v>22</v>
      </c>
      <c r="D23" s="5">
        <f t="shared" si="0"/>
        <v>423386.33222954324</v>
      </c>
      <c r="E23" s="5">
        <f t="shared" si="1"/>
        <v>436511.30852865905</v>
      </c>
      <c r="G23" s="4">
        <v>22</v>
      </c>
      <c r="H23" s="5">
        <v>436511.30852865905</v>
      </c>
      <c r="J23" s="4">
        <v>47</v>
      </c>
      <c r="K23" s="5">
        <v>936401.5661116143</v>
      </c>
      <c r="L23" s="5"/>
      <c r="M23" s="4">
        <v>72</v>
      </c>
      <c r="N23" s="5">
        <v>2008763.2917732636</v>
      </c>
    </row>
    <row r="24" spans="3:14" ht="12.75">
      <c r="C24" s="4">
        <v>23</v>
      </c>
      <c r="D24" s="5">
        <f t="shared" si="0"/>
        <v>436511.30852865905</v>
      </c>
      <c r="E24" s="5">
        <f t="shared" si="1"/>
        <v>450043.15909304743</v>
      </c>
      <c r="G24" s="4">
        <v>23</v>
      </c>
      <c r="H24" s="5">
        <v>450043.15909304743</v>
      </c>
      <c r="J24" s="4">
        <v>48</v>
      </c>
      <c r="K24" s="5">
        <v>965430.0146610743</v>
      </c>
      <c r="L24" s="5"/>
      <c r="M24" s="4">
        <v>73</v>
      </c>
      <c r="N24" s="5">
        <v>2071034.9538182346</v>
      </c>
    </row>
    <row r="25" spans="3:14" ht="12.75">
      <c r="C25" s="4">
        <v>24</v>
      </c>
      <c r="D25" s="5">
        <f t="shared" si="0"/>
        <v>450043.15909304743</v>
      </c>
      <c r="E25" s="5">
        <f t="shared" si="1"/>
        <v>463994.4970249319</v>
      </c>
      <c r="G25" s="4">
        <v>24</v>
      </c>
      <c r="H25" s="5">
        <v>463994.4970249319</v>
      </c>
      <c r="J25" s="4">
        <v>49</v>
      </c>
      <c r="K25" s="5">
        <v>995358.3451155674</v>
      </c>
      <c r="L25" s="5"/>
      <c r="M25" s="4">
        <v>74</v>
      </c>
      <c r="N25" s="5">
        <v>2135237.0373866</v>
      </c>
    </row>
    <row r="26" spans="3:14" ht="12.75">
      <c r="C26" s="4">
        <v>25</v>
      </c>
      <c r="D26" s="5">
        <f t="shared" si="0"/>
        <v>463994.4970249319</v>
      </c>
      <c r="E26" s="5">
        <f t="shared" si="1"/>
        <v>478378.32643270475</v>
      </c>
      <c r="G26" s="4">
        <v>25</v>
      </c>
      <c r="H26" s="5">
        <v>478378.32643270475</v>
      </c>
      <c r="J26" s="4">
        <v>50</v>
      </c>
      <c r="K26" s="5">
        <v>1026214.45381415</v>
      </c>
      <c r="L26" s="5"/>
      <c r="M26" s="4">
        <v>75</v>
      </c>
      <c r="N26" s="5">
        <v>2201429.3855455844</v>
      </c>
    </row>
    <row r="27" spans="3:5" ht="12.75">
      <c r="C27" s="4">
        <v>26</v>
      </c>
      <c r="D27" s="5">
        <f t="shared" si="0"/>
        <v>478378.32643270475</v>
      </c>
      <c r="E27" s="5">
        <f t="shared" si="1"/>
        <v>493208.0545521186</v>
      </c>
    </row>
    <row r="28" spans="3:5" ht="12.75">
      <c r="C28" s="4">
        <v>27</v>
      </c>
      <c r="D28" s="5">
        <f t="shared" si="0"/>
        <v>493208.0545521186</v>
      </c>
      <c r="E28" s="5">
        <f t="shared" si="1"/>
        <v>508497.50424323423</v>
      </c>
    </row>
    <row r="29" spans="3:5" ht="12.75">
      <c r="C29" s="4">
        <v>28</v>
      </c>
      <c r="D29" s="5">
        <f t="shared" si="0"/>
        <v>508497.50424323423</v>
      </c>
      <c r="E29" s="5">
        <f t="shared" si="1"/>
        <v>524260.92687477445</v>
      </c>
    </row>
    <row r="30" spans="3:5" ht="12.75">
      <c r="C30" s="4">
        <v>29</v>
      </c>
      <c r="D30" s="5">
        <f t="shared" si="0"/>
        <v>524260.92687477445</v>
      </c>
      <c r="E30" s="5">
        <f t="shared" si="1"/>
        <v>540513.0156078924</v>
      </c>
    </row>
    <row r="31" spans="3:5" ht="12.75">
      <c r="C31" s="4">
        <v>30</v>
      </c>
      <c r="D31" s="5">
        <f t="shared" si="0"/>
        <v>540513.0156078924</v>
      </c>
      <c r="E31" s="5">
        <f t="shared" si="1"/>
        <v>557268.919091737</v>
      </c>
    </row>
    <row r="32" spans="3:5" ht="12.75">
      <c r="C32" s="4">
        <v>31</v>
      </c>
      <c r="D32" s="5">
        <f t="shared" si="0"/>
        <v>557268.919091737</v>
      </c>
      <c r="E32" s="5">
        <f t="shared" si="1"/>
        <v>574544.2555835808</v>
      </c>
    </row>
    <row r="33" spans="3:5" ht="12.75">
      <c r="C33" s="4">
        <v>32</v>
      </c>
      <c r="D33" s="5">
        <f t="shared" si="0"/>
        <v>574544.2555835808</v>
      </c>
      <c r="E33" s="5">
        <f t="shared" si="1"/>
        <v>592355.1275066718</v>
      </c>
    </row>
    <row r="34" spans="3:5" ht="12.75">
      <c r="C34" s="4">
        <v>33</v>
      </c>
      <c r="D34" s="5">
        <f t="shared" si="0"/>
        <v>592355.1275066718</v>
      </c>
      <c r="E34" s="5">
        <f t="shared" si="1"/>
        <v>610718.1364593786</v>
      </c>
    </row>
    <row r="35" spans="3:5" ht="12.75">
      <c r="C35" s="4">
        <v>34</v>
      </c>
      <c r="D35" s="5">
        <f t="shared" si="0"/>
        <v>610718.1364593786</v>
      </c>
      <c r="E35" s="5">
        <f t="shared" si="1"/>
        <v>629650.3986896194</v>
      </c>
    </row>
    <row r="36" spans="3:5" ht="12.75">
      <c r="C36" s="4">
        <v>35</v>
      </c>
      <c r="D36" s="5">
        <f t="shared" si="0"/>
        <v>629650.3986896194</v>
      </c>
      <c r="E36" s="5">
        <f t="shared" si="1"/>
        <v>649169.5610489976</v>
      </c>
    </row>
    <row r="37" spans="3:5" ht="12.75">
      <c r="C37" s="4">
        <v>36</v>
      </c>
      <c r="D37" s="5">
        <f t="shared" si="0"/>
        <v>649169.5610489976</v>
      </c>
      <c r="E37" s="5">
        <f t="shared" si="1"/>
        <v>669293.8174415164</v>
      </c>
    </row>
    <row r="38" spans="3:5" ht="12.75">
      <c r="C38" s="4">
        <v>37</v>
      </c>
      <c r="D38" s="5">
        <f t="shared" si="0"/>
        <v>669293.8174415164</v>
      </c>
      <c r="E38" s="5">
        <f t="shared" si="1"/>
        <v>690041.9257822034</v>
      </c>
    </row>
    <row r="39" spans="3:5" ht="12.75">
      <c r="C39" s="4">
        <v>38</v>
      </c>
      <c r="D39" s="5">
        <f t="shared" si="0"/>
        <v>690041.9257822034</v>
      </c>
      <c r="E39" s="5">
        <f t="shared" si="1"/>
        <v>711433.2254814517</v>
      </c>
    </row>
    <row r="40" spans="3:5" ht="12.75">
      <c r="C40" s="4">
        <v>39</v>
      </c>
      <c r="D40" s="5">
        <f t="shared" si="0"/>
        <v>711433.2254814517</v>
      </c>
      <c r="E40" s="5">
        <f t="shared" si="1"/>
        <v>733487.6554713766</v>
      </c>
    </row>
    <row r="41" spans="3:5" ht="12.75">
      <c r="C41" s="4">
        <v>40</v>
      </c>
      <c r="D41" s="5">
        <f t="shared" si="0"/>
        <v>733487.6554713766</v>
      </c>
      <c r="E41" s="5">
        <f t="shared" si="1"/>
        <v>756225.7727909893</v>
      </c>
    </row>
    <row r="42" spans="3:5" ht="12.75">
      <c r="C42" s="4">
        <v>41</v>
      </c>
      <c r="D42" s="5">
        <f t="shared" si="0"/>
        <v>756225.7727909893</v>
      </c>
      <c r="E42" s="5">
        <f t="shared" si="1"/>
        <v>779668.7717475098</v>
      </c>
    </row>
    <row r="43" spans="3:5" ht="12.75">
      <c r="C43" s="4">
        <v>42</v>
      </c>
      <c r="D43" s="5">
        <f t="shared" si="0"/>
        <v>779668.7717475098</v>
      </c>
      <c r="E43" s="5">
        <f t="shared" si="1"/>
        <v>803838.5036716826</v>
      </c>
    </row>
    <row r="44" spans="3:5" ht="12.75">
      <c r="C44" s="4">
        <v>43</v>
      </c>
      <c r="D44" s="5">
        <f t="shared" si="0"/>
        <v>803838.5036716826</v>
      </c>
      <c r="E44" s="5">
        <f t="shared" si="1"/>
        <v>828757.4972855046</v>
      </c>
    </row>
    <row r="45" spans="3:5" ht="12.75">
      <c r="C45" s="4">
        <v>44</v>
      </c>
      <c r="D45" s="5">
        <f t="shared" si="0"/>
        <v>828757.4972855046</v>
      </c>
      <c r="E45" s="5">
        <f t="shared" si="1"/>
        <v>854448.9797013552</v>
      </c>
    </row>
    <row r="46" spans="3:5" ht="12.75">
      <c r="C46" s="4">
        <v>45</v>
      </c>
      <c r="D46" s="5">
        <f t="shared" si="0"/>
        <v>854448.9797013552</v>
      </c>
      <c r="E46" s="5">
        <f t="shared" si="1"/>
        <v>880936.8980720971</v>
      </c>
    </row>
    <row r="47" spans="3:5" ht="12.75">
      <c r="C47" s="4">
        <v>46</v>
      </c>
      <c r="D47" s="5">
        <f t="shared" si="0"/>
        <v>880936.8980720971</v>
      </c>
      <c r="E47" s="5">
        <f t="shared" si="1"/>
        <v>908245.9419123321</v>
      </c>
    </row>
    <row r="48" spans="3:5" ht="12.75">
      <c r="C48" s="4">
        <v>47</v>
      </c>
      <c r="D48" s="5">
        <f t="shared" si="0"/>
        <v>908245.9419123321</v>
      </c>
      <c r="E48" s="5">
        <f t="shared" si="1"/>
        <v>936401.5661116143</v>
      </c>
    </row>
    <row r="49" spans="3:5" ht="12.75">
      <c r="C49" s="4">
        <v>48</v>
      </c>
      <c r="D49" s="5">
        <f t="shared" si="0"/>
        <v>936401.5661116143</v>
      </c>
      <c r="E49" s="5">
        <f t="shared" si="1"/>
        <v>965430.0146610743</v>
      </c>
    </row>
    <row r="50" spans="3:5" ht="12.75">
      <c r="C50" s="4">
        <v>49</v>
      </c>
      <c r="D50" s="5">
        <f t="shared" si="0"/>
        <v>965430.0146610743</v>
      </c>
      <c r="E50" s="5">
        <f t="shared" si="1"/>
        <v>995358.3451155674</v>
      </c>
    </row>
    <row r="51" spans="3:5" ht="12.75">
      <c r="C51" s="4">
        <v>50</v>
      </c>
      <c r="D51" s="5">
        <f t="shared" si="0"/>
        <v>995358.3451155674</v>
      </c>
      <c r="E51" s="5">
        <f t="shared" si="1"/>
        <v>1026214.45381415</v>
      </c>
    </row>
    <row r="52" spans="3:5" ht="12.75">
      <c r="C52" s="4">
        <v>51</v>
      </c>
      <c r="D52" s="5">
        <f t="shared" si="0"/>
        <v>1026214.45381415</v>
      </c>
      <c r="E52" s="5">
        <f t="shared" si="1"/>
        <v>1058027.1018823886</v>
      </c>
    </row>
    <row r="53" spans="3:5" ht="12.75">
      <c r="C53" s="4">
        <v>52</v>
      </c>
      <c r="D53" s="5">
        <f t="shared" si="0"/>
        <v>1058027.1018823886</v>
      </c>
      <c r="E53" s="5">
        <f t="shared" si="1"/>
        <v>1090825.9420407426</v>
      </c>
    </row>
    <row r="54" spans="3:5" ht="12.75">
      <c r="C54" s="4">
        <v>53</v>
      </c>
      <c r="D54" s="5">
        <f t="shared" si="0"/>
        <v>1090825.9420407426</v>
      </c>
      <c r="E54" s="5">
        <f t="shared" si="1"/>
        <v>1124641.5462440054</v>
      </c>
    </row>
    <row r="55" spans="3:5" ht="12.75">
      <c r="C55" s="4">
        <v>54</v>
      </c>
      <c r="D55" s="5">
        <f t="shared" si="0"/>
        <v>1124641.5462440054</v>
      </c>
      <c r="E55" s="5">
        <f t="shared" si="1"/>
        <v>1159505.4341775696</v>
      </c>
    </row>
    <row r="56" spans="3:5" ht="12.75">
      <c r="C56" s="4">
        <v>55</v>
      </c>
      <c r="D56" s="5">
        <f t="shared" si="0"/>
        <v>1159505.4341775696</v>
      </c>
      <c r="E56" s="5">
        <f t="shared" si="1"/>
        <v>1195450.1026370742</v>
      </c>
    </row>
    <row r="57" spans="3:5" ht="12.75">
      <c r="C57" s="4">
        <v>56</v>
      </c>
      <c r="D57" s="5">
        <f t="shared" si="0"/>
        <v>1195450.1026370742</v>
      </c>
      <c r="E57" s="5">
        <f t="shared" si="1"/>
        <v>1232509.0558188234</v>
      </c>
    </row>
    <row r="58" spans="3:5" ht="12.75">
      <c r="C58" s="4">
        <v>57</v>
      </c>
      <c r="D58" s="5">
        <f t="shared" si="0"/>
        <v>1232509.0558188234</v>
      </c>
      <c r="E58" s="5">
        <f t="shared" si="1"/>
        <v>1270716.8365492069</v>
      </c>
    </row>
    <row r="59" spans="3:5" ht="12.75">
      <c r="C59" s="4">
        <v>58</v>
      </c>
      <c r="D59" s="5">
        <f t="shared" si="0"/>
        <v>1270716.8365492069</v>
      </c>
      <c r="E59" s="5">
        <f t="shared" si="1"/>
        <v>1310109.0584822323</v>
      </c>
    </row>
    <row r="60" spans="3:5" ht="12.75">
      <c r="C60" s="4">
        <v>59</v>
      </c>
      <c r="D60" s="5">
        <f t="shared" si="0"/>
        <v>1310109.0584822323</v>
      </c>
      <c r="E60" s="5">
        <f t="shared" si="1"/>
        <v>1350722.4392951813</v>
      </c>
    </row>
    <row r="61" spans="3:5" ht="12.75">
      <c r="C61" s="4">
        <v>60</v>
      </c>
      <c r="D61" s="5">
        <f t="shared" si="0"/>
        <v>1350722.4392951813</v>
      </c>
      <c r="E61" s="5">
        <f t="shared" si="1"/>
        <v>1392594.8349133318</v>
      </c>
    </row>
    <row r="62" spans="3:5" ht="12.75">
      <c r="C62" s="4">
        <v>61</v>
      </c>
      <c r="D62" s="5">
        <f t="shared" si="0"/>
        <v>1392594.8349133318</v>
      </c>
      <c r="E62" s="5">
        <f t="shared" si="1"/>
        <v>1435765.274795645</v>
      </c>
    </row>
    <row r="63" spans="3:5" ht="12.75">
      <c r="C63" s="4">
        <v>62</v>
      </c>
      <c r="D63" s="5">
        <f t="shared" si="0"/>
        <v>1435765.274795645</v>
      </c>
      <c r="E63" s="5">
        <f t="shared" si="1"/>
        <v>1480273.9983143099</v>
      </c>
    </row>
    <row r="64" spans="3:5" ht="12.75">
      <c r="C64" s="4">
        <v>63</v>
      </c>
      <c r="D64" s="5">
        <f t="shared" si="0"/>
        <v>1480273.9983143099</v>
      </c>
      <c r="E64" s="5">
        <f t="shared" si="1"/>
        <v>1526162.4922620533</v>
      </c>
    </row>
    <row r="65" spans="3:5" ht="12.75">
      <c r="C65" s="4">
        <v>64</v>
      </c>
      <c r="D65" s="5">
        <f t="shared" si="0"/>
        <v>1526162.4922620533</v>
      </c>
      <c r="E65" s="5">
        <f t="shared" si="1"/>
        <v>1573473.5295221768</v>
      </c>
    </row>
    <row r="66" spans="3:5" ht="12.75">
      <c r="C66" s="4">
        <v>65</v>
      </c>
      <c r="D66" s="5">
        <f t="shared" si="0"/>
        <v>1573473.5295221768</v>
      </c>
      <c r="E66" s="5">
        <f t="shared" si="1"/>
        <v>1622251.2089373642</v>
      </c>
    </row>
    <row r="67" spans="3:5" ht="12.75">
      <c r="C67" s="4">
        <v>66</v>
      </c>
      <c r="D67" s="5">
        <f t="shared" si="0"/>
        <v>1622251.2089373642</v>
      </c>
      <c r="E67" s="5">
        <f t="shared" si="1"/>
        <v>1672540.9964144223</v>
      </c>
    </row>
    <row r="68" spans="3:5" ht="12.75">
      <c r="C68" s="4">
        <v>67</v>
      </c>
      <c r="D68" s="5">
        <f aca="true" t="shared" si="2" ref="D68:D76">E67</f>
        <v>1672540.9964144223</v>
      </c>
      <c r="E68" s="5">
        <f aca="true" t="shared" si="3" ref="E68:E76">D68*1.031</f>
        <v>1724389.7673032694</v>
      </c>
    </row>
    <row r="69" spans="3:5" ht="12.75">
      <c r="C69" s="4">
        <v>68</v>
      </c>
      <c r="D69" s="5">
        <f t="shared" si="2"/>
        <v>1724389.7673032694</v>
      </c>
      <c r="E69" s="5">
        <f t="shared" si="3"/>
        <v>1777845.8500896706</v>
      </c>
    </row>
    <row r="70" spans="3:5" ht="12.75">
      <c r="C70" s="4">
        <v>69</v>
      </c>
      <c r="D70" s="5">
        <f t="shared" si="2"/>
        <v>1777845.8500896706</v>
      </c>
      <c r="E70" s="5">
        <f t="shared" si="3"/>
        <v>1832959.0714424502</v>
      </c>
    </row>
    <row r="71" spans="3:5" ht="12.75">
      <c r="C71" s="4">
        <v>70</v>
      </c>
      <c r="D71" s="5">
        <f t="shared" si="2"/>
        <v>1832959.0714424502</v>
      </c>
      <c r="E71" s="5">
        <f t="shared" si="3"/>
        <v>1889780.802657166</v>
      </c>
    </row>
    <row r="72" spans="3:5" ht="12.75">
      <c r="C72" s="4">
        <v>71</v>
      </c>
      <c r="D72" s="5">
        <f t="shared" si="2"/>
        <v>1889780.802657166</v>
      </c>
      <c r="E72" s="5">
        <f t="shared" si="3"/>
        <v>1948364.007539538</v>
      </c>
    </row>
    <row r="73" spans="3:5" ht="12.75">
      <c r="C73" s="4">
        <v>72</v>
      </c>
      <c r="D73" s="5">
        <f t="shared" si="2"/>
        <v>1948364.007539538</v>
      </c>
      <c r="E73" s="5">
        <f t="shared" si="3"/>
        <v>2008763.2917732636</v>
      </c>
    </row>
    <row r="74" spans="3:5" ht="12.75">
      <c r="C74" s="4">
        <v>73</v>
      </c>
      <c r="D74" s="5">
        <f t="shared" si="2"/>
        <v>2008763.2917732636</v>
      </c>
      <c r="E74" s="5">
        <f t="shared" si="3"/>
        <v>2071034.9538182346</v>
      </c>
    </row>
    <row r="75" spans="3:5" ht="12.75">
      <c r="C75" s="4">
        <v>74</v>
      </c>
      <c r="D75" s="5">
        <f t="shared" si="2"/>
        <v>2071034.9538182346</v>
      </c>
      <c r="E75" s="5">
        <f t="shared" si="3"/>
        <v>2135237.0373866</v>
      </c>
    </row>
    <row r="76" spans="3:5" ht="12.75">
      <c r="C76" s="4">
        <v>75</v>
      </c>
      <c r="D76" s="5">
        <f t="shared" si="2"/>
        <v>2135237.0373866</v>
      </c>
      <c r="E76" s="5">
        <f t="shared" si="3"/>
        <v>2201429.3855455844</v>
      </c>
    </row>
    <row r="77" spans="4:6" ht="12.75">
      <c r="D77" s="5">
        <f>SUM(D2:D76)</f>
        <v>63820302.75953512</v>
      </c>
      <c r="E77" s="5">
        <f>SUM(E2:E76)</f>
        <v>65798732.1450807</v>
      </c>
      <c r="F77" s="5">
        <f>B6</f>
        <v>63727977.25203984</v>
      </c>
    </row>
  </sheetData>
  <printOptions gridLines="1"/>
  <pageMargins left="0.25" right="0.23" top="0.35" bottom="0.56" header="0.16" footer="0.2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2008-07-31T15:41:48Z</cp:lastPrinted>
  <dcterms:created xsi:type="dcterms:W3CDTF">2008-04-07T15:08:46Z</dcterms:created>
  <dcterms:modified xsi:type="dcterms:W3CDTF">2008-07-31T15:41:54Z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-322973867</vt:i4>
  </property>
  <property fmtid="{D5CDD505-2E9C-101B-9397-08002B2CF9AE}" pid="3" name="_EmailSubject">
    <vt:lpwstr>Revised attachments for ABS program amendmt</vt:lpwstr>
  </property>
  <property fmtid="{D5CDD505-2E9C-101B-9397-08002B2CF9AE}" pid="4" name="_AuthorEmail">
    <vt:lpwstr>rimorrison@state.pa.us</vt:lpwstr>
  </property>
  <property fmtid="{D5CDD505-2E9C-101B-9397-08002B2CF9AE}" pid="5" name="_AuthorEmailDisplayName">
    <vt:lpwstr>Morrison, Richard</vt:lpwstr>
  </property>
  <property fmtid="{D5CDD505-2E9C-101B-9397-08002B2CF9AE}" pid="6" name="_PreviousAdHocReviewCycleID">
    <vt:i4>-1280859756</vt:i4>
  </property>
</Properties>
</file>