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codeName="{B1203076-2D4D-A25B-A398-973B695A806A}"/>
  <workbookPr codeName="ThisWorkbook"/>
  <mc:AlternateContent xmlns:mc="http://schemas.openxmlformats.org/markup-compatibility/2006">
    <mc:Choice Requires="x15">
      <x15ac:absPath xmlns:x15ac="http://schemas.microsoft.com/office/spreadsheetml/2010/11/ac" url="C:\Users\ptaughinba\Downloads\"/>
    </mc:Choice>
  </mc:AlternateContent>
  <bookViews>
    <workbookView xWindow="360" yWindow="15" windowWidth="9690" windowHeight="6540"/>
  </bookViews>
  <sheets>
    <sheet name="DataInput" sheetId="1" r:id="rId1"/>
    <sheet name="Xi,Yi" sheetId="3" r:id="rId2"/>
    <sheet name="SamplingPoints" sheetId="6" r:id="rId3"/>
    <sheet name="Graphic" sheetId="7" r:id="rId4"/>
    <sheet name="Grid" sheetId="2" r:id="rId5"/>
    <sheet name="About" sheetId="8" r:id="rId6"/>
  </sheets>
  <calcPr calcId="171027"/>
</workbook>
</file>

<file path=xl/calcChain.xml><?xml version="1.0" encoding="utf-8"?>
<calcChain xmlns="http://schemas.openxmlformats.org/spreadsheetml/2006/main">
  <c r="B13" i="1" l="1"/>
  <c r="B15" i="1" s="1"/>
  <c r="B23" i="1"/>
  <c r="C14" i="2" s="1"/>
  <c r="B24" i="1"/>
  <c r="E14" i="2" s="1"/>
  <c r="G5" i="6"/>
  <c r="AA5" i="6"/>
  <c r="AU5" i="6"/>
  <c r="L6" i="6"/>
  <c r="AF6" i="6"/>
  <c r="AZ6" i="6"/>
  <c r="Q7" i="6"/>
  <c r="AK7" i="6"/>
  <c r="BE7" i="6"/>
  <c r="V8" i="6"/>
  <c r="AP8" i="6"/>
  <c r="G9" i="6"/>
  <c r="AA9" i="6"/>
  <c r="AU9" i="6"/>
  <c r="BE9" i="6"/>
  <c r="L10" i="6"/>
  <c r="V10" i="6"/>
  <c r="AF10" i="6"/>
  <c r="AP10" i="6"/>
  <c r="AZ10" i="6"/>
  <c r="G11" i="6"/>
  <c r="Q11" i="6"/>
  <c r="AA11" i="6"/>
  <c r="AK11" i="6"/>
  <c r="AU11" i="6"/>
  <c r="BE11" i="6"/>
  <c r="L12" i="6"/>
  <c r="V12" i="6"/>
  <c r="AF12" i="6"/>
  <c r="AP12" i="6"/>
  <c r="AZ12" i="6"/>
  <c r="G13" i="6"/>
  <c r="L13" i="6"/>
  <c r="Q13" i="6"/>
  <c r="V13" i="6"/>
  <c r="AA13" i="6"/>
  <c r="AF13" i="6"/>
  <c r="AK13" i="6"/>
  <c r="AP13" i="6"/>
  <c r="AU13" i="6"/>
  <c r="AZ13" i="6"/>
  <c r="BE13" i="6"/>
  <c r="G14" i="6"/>
  <c r="L14" i="6"/>
  <c r="Q14" i="6"/>
  <c r="V14" i="6"/>
  <c r="AA14" i="6"/>
  <c r="AF14" i="6"/>
  <c r="AK14" i="6"/>
  <c r="AP14" i="6"/>
  <c r="AU14" i="6"/>
  <c r="AZ14" i="6"/>
  <c r="BE14" i="6"/>
  <c r="G15" i="6"/>
  <c r="L15" i="6"/>
  <c r="Q15" i="6"/>
  <c r="V15" i="6"/>
  <c r="AA15" i="6"/>
  <c r="AF15" i="6"/>
  <c r="AK15" i="6"/>
  <c r="AP15" i="6"/>
  <c r="AU15" i="6"/>
  <c r="AZ15" i="6"/>
  <c r="BE15" i="6"/>
  <c r="G16" i="6"/>
  <c r="L16" i="6"/>
  <c r="Q16" i="6"/>
  <c r="V16" i="6"/>
  <c r="AA16" i="6"/>
  <c r="AF16" i="6"/>
  <c r="AK16" i="6"/>
  <c r="AP16" i="6"/>
  <c r="AU16" i="6"/>
  <c r="AZ16" i="6"/>
  <c r="BE16" i="6"/>
  <c r="G17" i="6"/>
  <c r="L17" i="6"/>
  <c r="Q17" i="6"/>
  <c r="V17" i="6"/>
  <c r="AA17" i="6"/>
  <c r="AF17" i="6"/>
  <c r="AK17" i="6"/>
  <c r="AP17" i="6"/>
  <c r="AU17" i="6"/>
  <c r="AZ17" i="6"/>
  <c r="BE17" i="6"/>
  <c r="G18" i="6"/>
  <c r="L18" i="6"/>
  <c r="Q18" i="6"/>
  <c r="V18" i="6"/>
  <c r="AA18" i="6"/>
  <c r="AF18" i="6"/>
  <c r="AK18" i="6"/>
  <c r="AP18" i="6"/>
  <c r="AU18" i="6"/>
  <c r="AZ18" i="6"/>
  <c r="BE18" i="6"/>
  <c r="G19" i="6"/>
  <c r="L19" i="6"/>
  <c r="Q19" i="6"/>
  <c r="V19" i="6"/>
  <c r="AA19" i="6"/>
  <c r="AF19" i="6"/>
  <c r="AK19" i="6"/>
  <c r="AP19" i="6"/>
  <c r="AU19" i="6"/>
  <c r="AZ19" i="6"/>
  <c r="BE19" i="6"/>
  <c r="G20" i="6"/>
  <c r="L20" i="6"/>
  <c r="Q20" i="6"/>
  <c r="V20" i="6"/>
  <c r="AA20" i="6"/>
  <c r="AF20" i="6"/>
  <c r="AK20" i="6"/>
  <c r="AP20" i="6"/>
  <c r="AU20" i="6"/>
  <c r="AZ20" i="6"/>
  <c r="BE20" i="6"/>
  <c r="G21" i="6"/>
  <c r="L21" i="6"/>
  <c r="Q21" i="6"/>
  <c r="V21" i="6"/>
  <c r="AA21" i="6"/>
  <c r="AF21" i="6"/>
  <c r="AK21" i="6"/>
  <c r="AP21" i="6"/>
  <c r="AU21" i="6"/>
  <c r="AZ21" i="6"/>
  <c r="BE21" i="6"/>
  <c r="G22" i="6"/>
  <c r="L22" i="6"/>
  <c r="Q22" i="6"/>
  <c r="V22" i="6"/>
  <c r="AA22" i="6"/>
  <c r="AF22" i="6"/>
  <c r="AK22" i="6"/>
  <c r="AP22" i="6"/>
  <c r="AU22" i="6"/>
  <c r="AZ22" i="6"/>
  <c r="BE22" i="6"/>
  <c r="G23" i="6"/>
  <c r="L23" i="6"/>
  <c r="Q23" i="6"/>
  <c r="V23" i="6"/>
  <c r="AA23" i="6"/>
  <c r="AF23" i="6"/>
  <c r="AK23" i="6"/>
  <c r="AP23" i="6"/>
  <c r="AU23" i="6"/>
  <c r="AZ23" i="6"/>
  <c r="BE23" i="6"/>
  <c r="G24" i="6"/>
  <c r="L24" i="6"/>
  <c r="Q24" i="6"/>
  <c r="V24" i="6"/>
  <c r="AA24" i="6"/>
  <c r="AF24" i="6"/>
  <c r="AK24" i="6"/>
  <c r="AP24" i="6"/>
  <c r="AU24" i="6"/>
  <c r="AZ24" i="6"/>
  <c r="BE24" i="6"/>
  <c r="G25" i="6"/>
  <c r="L25" i="6"/>
  <c r="Q25" i="6"/>
  <c r="V25" i="6"/>
  <c r="AA25" i="6"/>
  <c r="AF25" i="6"/>
  <c r="AK25" i="6"/>
  <c r="AP25" i="6"/>
  <c r="AU25" i="6"/>
  <c r="AZ25" i="6"/>
  <c r="BE25" i="6"/>
  <c r="D26" i="6"/>
  <c r="D27" i="6"/>
  <c r="D28" i="6"/>
  <c r="L29" i="6"/>
  <c r="Q29" i="6"/>
  <c r="V29" i="6"/>
  <c r="AA29" i="6"/>
  <c r="AF29" i="6"/>
  <c r="AK29" i="6"/>
  <c r="AP29" i="6"/>
  <c r="AU29" i="6"/>
  <c r="AZ29" i="6"/>
  <c r="BE29" i="6"/>
  <c r="L30" i="6"/>
  <c r="Q30" i="6"/>
  <c r="V30" i="6"/>
  <c r="AA30" i="6"/>
  <c r="AF30" i="6"/>
  <c r="AK30" i="6"/>
  <c r="AP30" i="6"/>
  <c r="AU30" i="6"/>
  <c r="AZ30" i="6"/>
  <c r="BE30" i="6"/>
  <c r="L31" i="6"/>
  <c r="Q31" i="6"/>
  <c r="V31" i="6"/>
  <c r="AA31" i="6"/>
  <c r="AF31" i="6"/>
  <c r="AK31" i="6"/>
  <c r="AP31" i="6"/>
  <c r="AU31" i="6"/>
  <c r="AZ31" i="6"/>
  <c r="BE31" i="6"/>
  <c r="L32" i="6"/>
  <c r="Q32" i="6"/>
  <c r="V32" i="6"/>
  <c r="AA32" i="6"/>
  <c r="AF32" i="6"/>
  <c r="AK32" i="6"/>
  <c r="AP32" i="6"/>
  <c r="AU32" i="6"/>
  <c r="AZ32" i="6"/>
  <c r="BE32" i="6"/>
  <c r="L33" i="6"/>
  <c r="Q33" i="6"/>
  <c r="V33" i="6"/>
  <c r="AA33" i="6"/>
  <c r="AF33" i="6"/>
  <c r="AK33" i="6"/>
  <c r="AP33" i="6"/>
  <c r="AU33" i="6"/>
  <c r="AZ33" i="6"/>
  <c r="BE33" i="6"/>
  <c r="L34" i="6"/>
  <c r="Q34" i="6"/>
  <c r="V34" i="6"/>
  <c r="AA34" i="6"/>
  <c r="AF34" i="6"/>
  <c r="AK34" i="6"/>
  <c r="AP34" i="6"/>
  <c r="AU34" i="6"/>
  <c r="AZ34" i="6"/>
  <c r="BE34" i="6"/>
  <c r="L35" i="6"/>
  <c r="Q35" i="6"/>
  <c r="V35" i="6"/>
  <c r="AA35" i="6"/>
  <c r="AF35" i="6"/>
  <c r="AK35" i="6"/>
  <c r="AP35" i="6"/>
  <c r="AU35" i="6"/>
  <c r="AZ35" i="6"/>
  <c r="BE35" i="6"/>
  <c r="L36" i="6"/>
  <c r="Q36" i="6"/>
  <c r="V36" i="6"/>
  <c r="AA36" i="6"/>
  <c r="AF36" i="6"/>
  <c r="AK36" i="6"/>
  <c r="AP36" i="6"/>
  <c r="AU36" i="6"/>
  <c r="AZ36" i="6"/>
  <c r="BE36" i="6"/>
  <c r="L37" i="6"/>
  <c r="Q37" i="6"/>
  <c r="V37" i="6"/>
  <c r="AA37" i="6"/>
  <c r="AF37" i="6"/>
  <c r="AK37" i="6"/>
  <c r="AP37" i="6"/>
  <c r="AU37" i="6"/>
  <c r="AZ37" i="6"/>
  <c r="BE37" i="6"/>
  <c r="L38" i="6"/>
  <c r="Q38" i="6"/>
  <c r="V38" i="6"/>
  <c r="AA38" i="6"/>
  <c r="AF38" i="6"/>
  <c r="AK38" i="6"/>
  <c r="AP38" i="6"/>
  <c r="AU38" i="6"/>
  <c r="AZ38" i="6"/>
  <c r="BE38" i="6"/>
  <c r="L39" i="6"/>
  <c r="Q39" i="6"/>
  <c r="V39" i="6"/>
  <c r="AA39" i="6"/>
  <c r="AF39" i="6"/>
  <c r="AK39" i="6"/>
  <c r="AP39" i="6"/>
  <c r="AU39" i="6"/>
  <c r="AZ39" i="6"/>
  <c r="BE39" i="6"/>
  <c r="L40" i="6"/>
  <c r="Q40" i="6"/>
  <c r="V40" i="6"/>
  <c r="AA40" i="6"/>
  <c r="AF40" i="6"/>
  <c r="AK40" i="6"/>
  <c r="AP40" i="6"/>
  <c r="AU40" i="6"/>
  <c r="AZ40" i="6"/>
  <c r="BE40" i="6"/>
  <c r="L41" i="6"/>
  <c r="Q41" i="6"/>
  <c r="V41" i="6"/>
  <c r="AA41" i="6"/>
  <c r="AF41" i="6"/>
  <c r="AK41" i="6"/>
  <c r="AP41" i="6"/>
  <c r="AU41" i="6"/>
  <c r="AZ41" i="6"/>
  <c r="BE41" i="6"/>
  <c r="L42" i="6"/>
  <c r="Q42" i="6"/>
  <c r="V42" i="6"/>
  <c r="AA42" i="6"/>
  <c r="AF42" i="6"/>
  <c r="AK42" i="6"/>
  <c r="AP42" i="6"/>
  <c r="AU42" i="6"/>
  <c r="AZ42" i="6"/>
  <c r="BE42" i="6"/>
  <c r="L43" i="6"/>
  <c r="Q43" i="6"/>
  <c r="V43" i="6"/>
  <c r="AA43" i="6"/>
  <c r="AF43" i="6"/>
  <c r="AK43" i="6"/>
  <c r="AP43" i="6"/>
  <c r="AU43" i="6"/>
  <c r="AZ43" i="6"/>
  <c r="BE43" i="6"/>
  <c r="L44" i="6"/>
  <c r="Q44" i="6"/>
  <c r="V44" i="6"/>
  <c r="AA44" i="6"/>
  <c r="AF44" i="6"/>
  <c r="AK44" i="6"/>
  <c r="AP44" i="6"/>
  <c r="AU44" i="6"/>
  <c r="AZ44" i="6"/>
  <c r="BE44" i="6"/>
  <c r="L45" i="6"/>
  <c r="Q45" i="6"/>
  <c r="V45" i="6"/>
  <c r="AA45" i="6"/>
  <c r="AF45" i="6"/>
  <c r="AK45" i="6"/>
  <c r="AP45" i="6"/>
  <c r="AU45" i="6"/>
  <c r="AZ45" i="6"/>
  <c r="BE45" i="6"/>
  <c r="L46" i="6"/>
  <c r="Q46" i="6"/>
  <c r="V46" i="6"/>
  <c r="AA46" i="6"/>
  <c r="AF46" i="6"/>
  <c r="AK46" i="6"/>
  <c r="AP46" i="6"/>
  <c r="AU46" i="6"/>
  <c r="AZ46" i="6"/>
  <c r="BE46" i="6"/>
  <c r="L47" i="6"/>
  <c r="Q47" i="6"/>
  <c r="V47" i="6"/>
  <c r="AA47" i="6"/>
  <c r="AF47" i="6"/>
  <c r="AK47" i="6"/>
  <c r="AP47" i="6"/>
  <c r="AU47" i="6"/>
  <c r="AZ47" i="6"/>
  <c r="BE47" i="6"/>
  <c r="L48" i="6"/>
  <c r="Q48" i="6"/>
  <c r="V48" i="6"/>
  <c r="AA48" i="6"/>
  <c r="AF48" i="6"/>
  <c r="AK48" i="6"/>
  <c r="AP48" i="6"/>
  <c r="AU48" i="6"/>
  <c r="AZ48" i="6"/>
  <c r="BE48" i="6"/>
  <c r="L49" i="6"/>
  <c r="Q49" i="6"/>
  <c r="V49" i="6"/>
  <c r="AA49" i="6"/>
  <c r="AF49" i="6"/>
  <c r="AK49" i="6"/>
  <c r="AP49" i="6"/>
  <c r="AU49" i="6"/>
  <c r="AZ49" i="6"/>
  <c r="BE49" i="6"/>
  <c r="D26" i="3"/>
  <c r="D27" i="3"/>
  <c r="D28" i="3"/>
  <c r="C9" i="2" l="1"/>
  <c r="C10" i="3" s="1"/>
  <c r="C21" i="2"/>
  <c r="C22" i="3" s="1"/>
  <c r="D22" i="3" s="1"/>
  <c r="C15" i="3"/>
  <c r="D15" i="3" s="1"/>
  <c r="D6" i="2"/>
  <c r="D19" i="2"/>
  <c r="D18" i="2"/>
  <c r="C13" i="2"/>
  <c r="C14" i="3" s="1"/>
  <c r="D14" i="3" s="1"/>
  <c r="C5" i="2"/>
  <c r="C6" i="3" s="1"/>
  <c r="C6" i="6" s="1"/>
  <c r="E6" i="6" s="1"/>
  <c r="C17" i="2"/>
  <c r="C18" i="3" s="1"/>
  <c r="D18" i="3" s="1"/>
  <c r="D10" i="2"/>
  <c r="D22" i="2"/>
  <c r="D14" i="2"/>
  <c r="E10" i="2"/>
  <c r="E9" i="2"/>
  <c r="E8" i="2"/>
  <c r="E12" i="2"/>
  <c r="AU12" i="6"/>
  <c r="AA12" i="6"/>
  <c r="G12" i="6"/>
  <c r="AP11" i="6"/>
  <c r="V11" i="6"/>
  <c r="BE10" i="6"/>
  <c r="AK10" i="6"/>
  <c r="Q10" i="6"/>
  <c r="AP9" i="6"/>
  <c r="BE8" i="6"/>
  <c r="Q8" i="6"/>
  <c r="AF7" i="6"/>
  <c r="AU6" i="6"/>
  <c r="G6" i="6"/>
  <c r="V5" i="6"/>
  <c r="D23" i="2"/>
  <c r="C18" i="2"/>
  <c r="C19" i="3" s="1"/>
  <c r="D15" i="2"/>
  <c r="C10" i="2"/>
  <c r="C11" i="3" s="1"/>
  <c r="D7" i="2"/>
  <c r="BE12" i="6"/>
  <c r="AK12" i="6"/>
  <c r="Q12" i="6"/>
  <c r="AZ11" i="6"/>
  <c r="AF11" i="6"/>
  <c r="L11" i="6"/>
  <c r="AU10" i="6"/>
  <c r="AA10" i="6"/>
  <c r="G10" i="6"/>
  <c r="V9" i="6"/>
  <c r="AK8" i="6"/>
  <c r="AZ7" i="6"/>
  <c r="L7" i="6"/>
  <c r="AA6" i="6"/>
  <c r="AP5" i="6"/>
  <c r="C22" i="2"/>
  <c r="C23" i="3" s="1"/>
  <c r="C4" i="2"/>
  <c r="C5" i="3" s="1"/>
  <c r="D5" i="2"/>
  <c r="C8" i="2"/>
  <c r="C9" i="3" s="1"/>
  <c r="D9" i="2"/>
  <c r="C12" i="2"/>
  <c r="C13" i="3" s="1"/>
  <c r="D13" i="2"/>
  <c r="C16" i="2"/>
  <c r="C17" i="3" s="1"/>
  <c r="D17" i="2"/>
  <c r="C20" i="2"/>
  <c r="C21" i="3" s="1"/>
  <c r="D21" i="2"/>
  <c r="C24" i="2"/>
  <c r="C25" i="3" s="1"/>
  <c r="D4" i="2"/>
  <c r="C7" i="2"/>
  <c r="C8" i="3" s="1"/>
  <c r="D8" i="2"/>
  <c r="C11" i="2"/>
  <c r="C12" i="3" s="1"/>
  <c r="D12" i="2"/>
  <c r="C15" i="2"/>
  <c r="C16" i="3" s="1"/>
  <c r="D16" i="2"/>
  <c r="C19" i="2"/>
  <c r="C20" i="3" s="1"/>
  <c r="D20" i="2"/>
  <c r="C23" i="2"/>
  <c r="C24" i="3" s="1"/>
  <c r="D24" i="2"/>
  <c r="D11" i="2"/>
  <c r="C6" i="2"/>
  <c r="C7" i="3" s="1"/>
  <c r="L5" i="6"/>
  <c r="AF5" i="6"/>
  <c r="AZ5" i="6"/>
  <c r="Q6" i="6"/>
  <c r="AK6" i="6"/>
  <c r="BE6" i="6"/>
  <c r="V7" i="6"/>
  <c r="AP7" i="6"/>
  <c r="G8" i="6"/>
  <c r="AA8" i="6"/>
  <c r="AU8" i="6"/>
  <c r="L9" i="6"/>
  <c r="AF9" i="6"/>
  <c r="AZ9" i="6"/>
  <c r="B16" i="1"/>
  <c r="Q5" i="6"/>
  <c r="AK5" i="6"/>
  <c r="BE5" i="6"/>
  <c r="V6" i="6"/>
  <c r="AP6" i="6"/>
  <c r="G7" i="6"/>
  <c r="AA7" i="6"/>
  <c r="AU7" i="6"/>
  <c r="L8" i="6"/>
  <c r="AF8" i="6"/>
  <c r="AZ8" i="6"/>
  <c r="Q9" i="6"/>
  <c r="AK9" i="6"/>
  <c r="D10" i="3" l="1"/>
  <c r="C22" i="6"/>
  <c r="D6" i="6"/>
  <c r="D6" i="3"/>
  <c r="AB30" i="3"/>
  <c r="AB31" i="3"/>
  <c r="AB32" i="3"/>
  <c r="AB33" i="3"/>
  <c r="AB34" i="3"/>
  <c r="AB35" i="3"/>
  <c r="AB36" i="3"/>
  <c r="AB37" i="3"/>
  <c r="AB38" i="3"/>
  <c r="AB39" i="3"/>
  <c r="AB40" i="3"/>
  <c r="AB41" i="3"/>
  <c r="AB42" i="3"/>
  <c r="AB43" i="3"/>
  <c r="AB44" i="3"/>
  <c r="AB45" i="3"/>
  <c r="AB46" i="3"/>
  <c r="AB47" i="3"/>
  <c r="AB48" i="3"/>
  <c r="AB49" i="3"/>
  <c r="AB29" i="3"/>
  <c r="P5" i="6"/>
  <c r="AJ5" i="6"/>
  <c r="BD5" i="6"/>
  <c r="U6" i="6"/>
  <c r="AO6" i="6"/>
  <c r="F7" i="6"/>
  <c r="Z7" i="6"/>
  <c r="AT7" i="6"/>
  <c r="K8" i="6"/>
  <c r="AE8" i="6"/>
  <c r="AY8" i="6"/>
  <c r="P9" i="6"/>
  <c r="AJ9" i="6"/>
  <c r="U5" i="6"/>
  <c r="AO5" i="6"/>
  <c r="F6" i="6"/>
  <c r="Z6" i="6"/>
  <c r="AT6" i="6"/>
  <c r="K7" i="6"/>
  <c r="AE7" i="6"/>
  <c r="AY7" i="6"/>
  <c r="P8" i="6"/>
  <c r="AJ8" i="6"/>
  <c r="BD8" i="6"/>
  <c r="U9" i="6"/>
  <c r="AO9" i="6"/>
  <c r="Z5" i="6"/>
  <c r="K6" i="6"/>
  <c r="AY6" i="6"/>
  <c r="AJ7" i="6"/>
  <c r="U8" i="6"/>
  <c r="F9" i="6"/>
  <c r="AT9" i="6"/>
  <c r="K10" i="6"/>
  <c r="AE10" i="6"/>
  <c r="AY10" i="6"/>
  <c r="P11" i="6"/>
  <c r="AJ11" i="6"/>
  <c r="BD11" i="6"/>
  <c r="U12" i="6"/>
  <c r="AO12" i="6"/>
  <c r="F13" i="6"/>
  <c r="F5" i="6"/>
  <c r="AT5" i="6"/>
  <c r="AE6" i="6"/>
  <c r="P7" i="6"/>
  <c r="BD7" i="6"/>
  <c r="AO8" i="6"/>
  <c r="Z9" i="6"/>
  <c r="BD9" i="6"/>
  <c r="U10" i="6"/>
  <c r="AO10" i="6"/>
  <c r="F11" i="6"/>
  <c r="Z11" i="6"/>
  <c r="AT11" i="6"/>
  <c r="K12" i="6"/>
  <c r="AE12" i="6"/>
  <c r="E11" i="2"/>
  <c r="E15" i="2"/>
  <c r="P6" i="6"/>
  <c r="AO7" i="6"/>
  <c r="K9" i="6"/>
  <c r="Z10" i="6"/>
  <c r="K11" i="6"/>
  <c r="AY11" i="6"/>
  <c r="AJ12" i="6"/>
  <c r="AY12" i="6"/>
  <c r="BD12" i="6"/>
  <c r="P13" i="6"/>
  <c r="AJ13" i="6"/>
  <c r="BD13" i="6"/>
  <c r="U14" i="6"/>
  <c r="AO14" i="6"/>
  <c r="F15" i="6"/>
  <c r="C15" i="6" s="1"/>
  <c r="Z15" i="6"/>
  <c r="AT15" i="6"/>
  <c r="K16" i="6"/>
  <c r="AE16" i="6"/>
  <c r="AY16" i="6"/>
  <c r="P17" i="6"/>
  <c r="AJ17" i="6"/>
  <c r="K5" i="6"/>
  <c r="AJ6" i="6"/>
  <c r="F8" i="6"/>
  <c r="AE9" i="6"/>
  <c r="AJ10" i="6"/>
  <c r="U11" i="6"/>
  <c r="F12" i="6"/>
  <c r="AT12" i="6"/>
  <c r="U13" i="6"/>
  <c r="AO13" i="6"/>
  <c r="F14" i="6"/>
  <c r="C14" i="6" s="1"/>
  <c r="Z14" i="6"/>
  <c r="E23" i="2"/>
  <c r="AE5" i="6"/>
  <c r="BD6" i="6"/>
  <c r="Z8" i="6"/>
  <c r="AY9" i="6"/>
  <c r="F10" i="6"/>
  <c r="C10" i="6" s="1"/>
  <c r="AT10" i="6"/>
  <c r="AE11" i="6"/>
  <c r="P12" i="6"/>
  <c r="E19" i="2"/>
  <c r="Z13" i="6"/>
  <c r="AT13" i="6"/>
  <c r="K14" i="6"/>
  <c r="AE14" i="6"/>
  <c r="AJ14" i="6"/>
  <c r="AT14" i="6"/>
  <c r="AY14" i="6"/>
  <c r="BD14" i="6"/>
  <c r="K15" i="6"/>
  <c r="P15" i="6"/>
  <c r="U15" i="6"/>
  <c r="AE15" i="6"/>
  <c r="AJ15" i="6"/>
  <c r="AO15" i="6"/>
  <c r="AY15" i="6"/>
  <c r="BD15" i="6"/>
  <c r="F16" i="6"/>
  <c r="P16" i="6"/>
  <c r="U16" i="6"/>
  <c r="Z16" i="6"/>
  <c r="AJ16" i="6"/>
  <c r="AO16" i="6"/>
  <c r="AT16" i="6"/>
  <c r="BD16" i="6"/>
  <c r="F17" i="6"/>
  <c r="K17" i="6"/>
  <c r="U17" i="6"/>
  <c r="AY5" i="6"/>
  <c r="U7" i="6"/>
  <c r="AT8" i="6"/>
  <c r="BD17" i="6"/>
  <c r="U18" i="6"/>
  <c r="AO18" i="6"/>
  <c r="P10" i="6"/>
  <c r="BD10" i="6"/>
  <c r="AO11" i="6"/>
  <c r="Z12" i="6"/>
  <c r="K13" i="6"/>
  <c r="AE13" i="6"/>
  <c r="AY13" i="6"/>
  <c r="P14" i="6"/>
  <c r="K18" i="6"/>
  <c r="AE18" i="6"/>
  <c r="AY18" i="6"/>
  <c r="P19" i="6"/>
  <c r="AJ19" i="6"/>
  <c r="BD19" i="6"/>
  <c r="P20" i="6"/>
  <c r="AJ20" i="6"/>
  <c r="BD20" i="6"/>
  <c r="U21" i="6"/>
  <c r="AO21" i="6"/>
  <c r="F22" i="6"/>
  <c r="Z22" i="6"/>
  <c r="AT22" i="6"/>
  <c r="K23" i="6"/>
  <c r="AE23" i="6"/>
  <c r="AY23" i="6"/>
  <c r="P24" i="6"/>
  <c r="AJ24" i="6"/>
  <c r="BD24" i="6"/>
  <c r="U25" i="6"/>
  <c r="AO25" i="6"/>
  <c r="P29" i="6"/>
  <c r="AJ29" i="6"/>
  <c r="BD29" i="6"/>
  <c r="Z30" i="6"/>
  <c r="AT30" i="6"/>
  <c r="P31" i="6"/>
  <c r="AJ31" i="6"/>
  <c r="BD31" i="6"/>
  <c r="Z32" i="6"/>
  <c r="AT32" i="6"/>
  <c r="P33" i="6"/>
  <c r="AJ33" i="6"/>
  <c r="BD33" i="6"/>
  <c r="AE17" i="6"/>
  <c r="AY17" i="6"/>
  <c r="P18" i="6"/>
  <c r="AJ18" i="6"/>
  <c r="BD18" i="6"/>
  <c r="F19" i="6"/>
  <c r="C19" i="6" s="1"/>
  <c r="K19" i="6"/>
  <c r="U19" i="6"/>
  <c r="Z19" i="6"/>
  <c r="AE19" i="6"/>
  <c r="AO19" i="6"/>
  <c r="AT19" i="6"/>
  <c r="AY19" i="6"/>
  <c r="U20" i="6"/>
  <c r="AO20" i="6"/>
  <c r="F21" i="6"/>
  <c r="Z21" i="6"/>
  <c r="AT21" i="6"/>
  <c r="K22" i="6"/>
  <c r="AE22" i="6"/>
  <c r="AY22" i="6"/>
  <c r="P23" i="6"/>
  <c r="AJ23" i="6"/>
  <c r="BD23" i="6"/>
  <c r="U24" i="6"/>
  <c r="AO24" i="6"/>
  <c r="F25" i="6"/>
  <c r="Z25" i="6"/>
  <c r="AT25" i="6"/>
  <c r="U29" i="6"/>
  <c r="AO29" i="6"/>
  <c r="K30" i="6"/>
  <c r="AE30" i="6"/>
  <c r="AY30" i="6"/>
  <c r="U31" i="6"/>
  <c r="AO31" i="6"/>
  <c r="K32" i="6"/>
  <c r="AE32" i="6"/>
  <c r="AY32" i="6"/>
  <c r="U33" i="6"/>
  <c r="AO33" i="6"/>
  <c r="K34" i="6"/>
  <c r="AE34" i="6"/>
  <c r="AY34" i="6"/>
  <c r="U35" i="6"/>
  <c r="Z17" i="6"/>
  <c r="AT17" i="6"/>
  <c r="F20" i="6"/>
  <c r="Z20" i="6"/>
  <c r="AT20" i="6"/>
  <c r="K21" i="6"/>
  <c r="AE21" i="6"/>
  <c r="AY21" i="6"/>
  <c r="P22" i="6"/>
  <c r="AJ22" i="6"/>
  <c r="BD22" i="6"/>
  <c r="U23" i="6"/>
  <c r="AO23" i="6"/>
  <c r="F24" i="6"/>
  <c r="Z24" i="6"/>
  <c r="AT24" i="6"/>
  <c r="K25" i="6"/>
  <c r="AE25" i="6"/>
  <c r="AY25" i="6"/>
  <c r="Z29" i="6"/>
  <c r="AT29" i="6"/>
  <c r="P30" i="6"/>
  <c r="AJ30" i="6"/>
  <c r="BD30" i="6"/>
  <c r="Z31" i="6"/>
  <c r="AT31" i="6"/>
  <c r="P32" i="6"/>
  <c r="AJ32" i="6"/>
  <c r="BD32" i="6"/>
  <c r="Z33" i="6"/>
  <c r="AT33" i="6"/>
  <c r="P34" i="6"/>
  <c r="AJ34" i="6"/>
  <c r="BD34" i="6"/>
  <c r="Z35" i="6"/>
  <c r="K29" i="6"/>
  <c r="AE29" i="6"/>
  <c r="AY29" i="6"/>
  <c r="U30" i="6"/>
  <c r="AO30" i="6"/>
  <c r="K31" i="6"/>
  <c r="AE31" i="6"/>
  <c r="AY31" i="6"/>
  <c r="U32" i="6"/>
  <c r="AO32" i="6"/>
  <c r="K33" i="6"/>
  <c r="AE33" i="6"/>
  <c r="AY33" i="6"/>
  <c r="Z34" i="6"/>
  <c r="AT34" i="6"/>
  <c r="P35" i="6"/>
  <c r="AJ35" i="6"/>
  <c r="BD35" i="6"/>
  <c r="Z36" i="6"/>
  <c r="AT36" i="6"/>
  <c r="P37" i="6"/>
  <c r="AJ37" i="6"/>
  <c r="BD37" i="6"/>
  <c r="Z38" i="6"/>
  <c r="AT38" i="6"/>
  <c r="P39" i="6"/>
  <c r="AJ39" i="6"/>
  <c r="BD39" i="6"/>
  <c r="Z40" i="6"/>
  <c r="AT40" i="6"/>
  <c r="P41" i="6"/>
  <c r="AJ41" i="6"/>
  <c r="BD41" i="6"/>
  <c r="Z42" i="6"/>
  <c r="AT42" i="6"/>
  <c r="P43" i="6"/>
  <c r="AJ43" i="6"/>
  <c r="BD43" i="6"/>
  <c r="Z44" i="6"/>
  <c r="AT44" i="6"/>
  <c r="P45" i="6"/>
  <c r="AJ45" i="6"/>
  <c r="BD45" i="6"/>
  <c r="Z46" i="6"/>
  <c r="AO17" i="6"/>
  <c r="Z18" i="6"/>
  <c r="U34" i="6"/>
  <c r="AO34" i="6"/>
  <c r="K35" i="6"/>
  <c r="AO35" i="6"/>
  <c r="K36" i="6"/>
  <c r="AE36" i="6"/>
  <c r="AY36" i="6"/>
  <c r="U37" i="6"/>
  <c r="AO37" i="6"/>
  <c r="K38" i="6"/>
  <c r="AE38" i="6"/>
  <c r="AY38" i="6"/>
  <c r="U39" i="6"/>
  <c r="AO39" i="6"/>
  <c r="K40" i="6"/>
  <c r="AE40" i="6"/>
  <c r="AY40" i="6"/>
  <c r="U41" i="6"/>
  <c r="AO41" i="6"/>
  <c r="K42" i="6"/>
  <c r="AE42" i="6"/>
  <c r="AY42" i="6"/>
  <c r="U43" i="6"/>
  <c r="AO43" i="6"/>
  <c r="K44" i="6"/>
  <c r="AE44" i="6"/>
  <c r="AY44" i="6"/>
  <c r="U45" i="6"/>
  <c r="AO45" i="6"/>
  <c r="K46" i="6"/>
  <c r="AE46" i="6"/>
  <c r="AY46" i="6"/>
  <c r="F18" i="6"/>
  <c r="C18" i="6" s="1"/>
  <c r="AT18" i="6"/>
  <c r="K20" i="6"/>
  <c r="AE20" i="6"/>
  <c r="AY20" i="6"/>
  <c r="P21" i="6"/>
  <c r="AJ21" i="6"/>
  <c r="BD21" i="6"/>
  <c r="U22" i="6"/>
  <c r="AO22" i="6"/>
  <c r="F23" i="6"/>
  <c r="Z23" i="6"/>
  <c r="AT23" i="6"/>
  <c r="K24" i="6"/>
  <c r="AE24" i="6"/>
  <c r="AY24" i="6"/>
  <c r="P25" i="6"/>
  <c r="AJ25" i="6"/>
  <c r="BD25" i="6"/>
  <c r="AE35" i="6"/>
  <c r="AY35" i="6"/>
  <c r="U36" i="6"/>
  <c r="AO36" i="6"/>
  <c r="K37" i="6"/>
  <c r="AE37" i="6"/>
  <c r="AY37" i="6"/>
  <c r="U38" i="6"/>
  <c r="AO38" i="6"/>
  <c r="K39" i="6"/>
  <c r="AE39" i="6"/>
  <c r="AY39" i="6"/>
  <c r="U40" i="6"/>
  <c r="AO40" i="6"/>
  <c r="K41" i="6"/>
  <c r="AE41" i="6"/>
  <c r="AY41" i="6"/>
  <c r="U42" i="6"/>
  <c r="AO42" i="6"/>
  <c r="K43" i="6"/>
  <c r="AE43" i="6"/>
  <c r="AY43" i="6"/>
  <c r="U44" i="6"/>
  <c r="AO44" i="6"/>
  <c r="K45" i="6"/>
  <c r="AE45" i="6"/>
  <c r="AY45" i="6"/>
  <c r="U46" i="6"/>
  <c r="AO46" i="6"/>
  <c r="P47" i="6"/>
  <c r="AJ47" i="6"/>
  <c r="BD47" i="6"/>
  <c r="Z48" i="6"/>
  <c r="AT48" i="6"/>
  <c r="P49" i="6"/>
  <c r="AJ49" i="6"/>
  <c r="BD49" i="6"/>
  <c r="AJ46" i="6"/>
  <c r="U47" i="6"/>
  <c r="AO47" i="6"/>
  <c r="K48" i="6"/>
  <c r="AE48" i="6"/>
  <c r="AY48" i="6"/>
  <c r="U49" i="6"/>
  <c r="AO49" i="6"/>
  <c r="BD46" i="6"/>
  <c r="Z47" i="6"/>
  <c r="AT47" i="6"/>
  <c r="P48" i="6"/>
  <c r="AJ48" i="6"/>
  <c r="BD48" i="6"/>
  <c r="Z49" i="6"/>
  <c r="AT49" i="6"/>
  <c r="AJ36" i="6"/>
  <c r="P38" i="6"/>
  <c r="AT39" i="6"/>
  <c r="Z41" i="6"/>
  <c r="P42" i="6"/>
  <c r="AT43" i="6"/>
  <c r="P46" i="6"/>
  <c r="AT46" i="6"/>
  <c r="K47" i="6"/>
  <c r="AE47" i="6"/>
  <c r="AY47" i="6"/>
  <c r="U48" i="6"/>
  <c r="AO48" i="6"/>
  <c r="K49" i="6"/>
  <c r="AE49" i="6"/>
  <c r="AY49" i="6"/>
  <c r="P36" i="6"/>
  <c r="BD36" i="6"/>
  <c r="AT37" i="6"/>
  <c r="AJ38" i="6"/>
  <c r="Z39" i="6"/>
  <c r="P40" i="6"/>
  <c r="BD40" i="6"/>
  <c r="AT41" i="6"/>
  <c r="AJ42" i="6"/>
  <c r="Z43" i="6"/>
  <c r="P44" i="6"/>
  <c r="BD44" i="6"/>
  <c r="AT45" i="6"/>
  <c r="AT35" i="6"/>
  <c r="Z37" i="6"/>
  <c r="BD38" i="6"/>
  <c r="AJ40" i="6"/>
  <c r="BD42" i="6"/>
  <c r="AJ44" i="6"/>
  <c r="Z45" i="6"/>
  <c r="C20" i="6"/>
  <c r="D20" i="3"/>
  <c r="D12" i="3"/>
  <c r="C12" i="6" s="1"/>
  <c r="C25" i="6"/>
  <c r="D25" i="3"/>
  <c r="D17" i="3"/>
  <c r="C9" i="6"/>
  <c r="D9" i="3"/>
  <c r="D11" i="3"/>
  <c r="E20" i="2"/>
  <c r="E16" i="2"/>
  <c r="E13" i="2"/>
  <c r="E18" i="2"/>
  <c r="M32" i="3"/>
  <c r="M33" i="3"/>
  <c r="M34" i="3"/>
  <c r="M38" i="3"/>
  <c r="M39" i="3"/>
  <c r="M42" i="3"/>
  <c r="M44" i="3"/>
  <c r="M46" i="3"/>
  <c r="M48" i="3"/>
  <c r="M30" i="3"/>
  <c r="M29" i="3"/>
  <c r="M35" i="3"/>
  <c r="M36" i="3"/>
  <c r="M37" i="3"/>
  <c r="M40" i="3"/>
  <c r="M41" i="3"/>
  <c r="M43" i="3"/>
  <c r="M45" i="3"/>
  <c r="M47" i="3"/>
  <c r="M49" i="3"/>
  <c r="M31" i="3"/>
  <c r="W31" i="3"/>
  <c r="W32" i="3"/>
  <c r="W34" i="3"/>
  <c r="W35" i="3"/>
  <c r="W37" i="3"/>
  <c r="W41" i="3"/>
  <c r="W43" i="3"/>
  <c r="W45" i="3"/>
  <c r="W46" i="3"/>
  <c r="W47" i="3"/>
  <c r="W49" i="3"/>
  <c r="W29" i="3"/>
  <c r="W33" i="3"/>
  <c r="W36" i="3"/>
  <c r="W38" i="3"/>
  <c r="W39" i="3"/>
  <c r="W40" i="3"/>
  <c r="W42" i="3"/>
  <c r="W44" i="3"/>
  <c r="W48" i="3"/>
  <c r="W30" i="3"/>
  <c r="C24" i="6"/>
  <c r="D24" i="3"/>
  <c r="D16" i="3"/>
  <c r="C8" i="6"/>
  <c r="D8" i="3"/>
  <c r="C21" i="6"/>
  <c r="D21" i="3"/>
  <c r="D13" i="3"/>
  <c r="C5" i="6"/>
  <c r="D5" i="3"/>
  <c r="D19" i="3"/>
  <c r="E4" i="2"/>
  <c r="E21" i="2"/>
  <c r="E5" i="2"/>
  <c r="E6" i="2"/>
  <c r="AG30" i="3"/>
  <c r="AG31" i="3"/>
  <c r="AG32" i="3"/>
  <c r="AG33" i="3"/>
  <c r="AG34" i="3"/>
  <c r="AG36" i="3"/>
  <c r="AG38" i="3"/>
  <c r="AG39" i="3"/>
  <c r="AG40" i="3"/>
  <c r="AG44" i="3"/>
  <c r="AG48" i="3"/>
  <c r="AG35" i="3"/>
  <c r="AG37" i="3"/>
  <c r="AG41" i="3"/>
  <c r="AG42" i="3"/>
  <c r="AG43" i="3"/>
  <c r="AG45" i="3"/>
  <c r="AG46" i="3"/>
  <c r="AG47" i="3"/>
  <c r="AG49" i="3"/>
  <c r="AG29" i="3"/>
  <c r="C7" i="6"/>
  <c r="D7" i="3"/>
  <c r="C23" i="6"/>
  <c r="D23" i="3"/>
  <c r="E7" i="2"/>
  <c r="E24" i="2"/>
  <c r="E17" i="2"/>
  <c r="E22" i="2"/>
  <c r="D10" i="6" l="1"/>
  <c r="E10" i="6" s="1"/>
  <c r="C11" i="6"/>
  <c r="D11" i="6" s="1"/>
  <c r="E11" i="6" s="1"/>
  <c r="C17" i="6"/>
  <c r="D17" i="6" s="1"/>
  <c r="E17" i="6" s="1"/>
  <c r="C16" i="6"/>
  <c r="D16" i="6" s="1"/>
  <c r="E16" i="6" s="1"/>
  <c r="C13" i="6"/>
  <c r="D13" i="6" s="1"/>
  <c r="E13" i="6" s="1"/>
  <c r="D18" i="6"/>
  <c r="E18" i="6" s="1"/>
  <c r="D22" i="6"/>
  <c r="E22" i="6"/>
  <c r="AG49" i="6"/>
  <c r="AH49" i="3"/>
  <c r="AQ29" i="3"/>
  <c r="AQ31" i="3"/>
  <c r="AQ32" i="3"/>
  <c r="AQ33" i="3"/>
  <c r="AQ35" i="3"/>
  <c r="AQ37" i="3"/>
  <c r="AQ41" i="3"/>
  <c r="AQ42" i="3"/>
  <c r="AQ43" i="3"/>
  <c r="AQ45" i="3"/>
  <c r="AQ47" i="3"/>
  <c r="AQ49" i="3"/>
  <c r="AQ30" i="3"/>
  <c r="AQ34" i="3"/>
  <c r="AQ36" i="3"/>
  <c r="AQ38" i="3"/>
  <c r="AQ39" i="3"/>
  <c r="AQ40" i="3"/>
  <c r="AQ44" i="3"/>
  <c r="AQ46" i="3"/>
  <c r="AQ48" i="3"/>
  <c r="W33" i="6"/>
  <c r="X33" i="3"/>
  <c r="N42" i="3"/>
  <c r="M42" i="6" s="1"/>
  <c r="AB45" i="6"/>
  <c r="AC45" i="3"/>
  <c r="AB37" i="6"/>
  <c r="AC37" i="3"/>
  <c r="AG38" i="6"/>
  <c r="AH38" i="3"/>
  <c r="D24" i="6"/>
  <c r="E24" i="6"/>
  <c r="W29" i="6"/>
  <c r="X29" i="3"/>
  <c r="M31" i="6"/>
  <c r="N31" i="3"/>
  <c r="N36" i="3"/>
  <c r="M36" i="6" s="1"/>
  <c r="M48" i="6"/>
  <c r="N48" i="3"/>
  <c r="N39" i="3"/>
  <c r="M39" i="6" s="1"/>
  <c r="M32" i="6"/>
  <c r="N32" i="3"/>
  <c r="AG6" i="3"/>
  <c r="AG8" i="3"/>
  <c r="AG5" i="3"/>
  <c r="AG7" i="3"/>
  <c r="AG9" i="3"/>
  <c r="AG11" i="3"/>
  <c r="AG13" i="3"/>
  <c r="AG15" i="3"/>
  <c r="AG17" i="3"/>
  <c r="AG19" i="3"/>
  <c r="AG21" i="3"/>
  <c r="AG23" i="3"/>
  <c r="AG25" i="3"/>
  <c r="AG18" i="3"/>
  <c r="AG12" i="3"/>
  <c r="AG16" i="3"/>
  <c r="AG20" i="3"/>
  <c r="AG24" i="3"/>
  <c r="AG10" i="3"/>
  <c r="AG14" i="3"/>
  <c r="AG22" i="3"/>
  <c r="D9" i="6"/>
  <c r="E9" i="6"/>
  <c r="E25" i="6"/>
  <c r="D25" i="6"/>
  <c r="D20" i="6"/>
  <c r="E20" i="6"/>
  <c r="AV5" i="3"/>
  <c r="AV7" i="3"/>
  <c r="AV9" i="3"/>
  <c r="AV6" i="3"/>
  <c r="AV8" i="3"/>
  <c r="AV10" i="3"/>
  <c r="AV12" i="3"/>
  <c r="AV14" i="3"/>
  <c r="AV16" i="3"/>
  <c r="AV18" i="3"/>
  <c r="AV20" i="3"/>
  <c r="AV22" i="3"/>
  <c r="AV24" i="3"/>
  <c r="AV17" i="3"/>
  <c r="AV15" i="3"/>
  <c r="AV19" i="3"/>
  <c r="AV23" i="3"/>
  <c r="AV11" i="3"/>
  <c r="AV13" i="3"/>
  <c r="AV25" i="3"/>
  <c r="AV21" i="3"/>
  <c r="D15" i="6"/>
  <c r="E15" i="6" s="1"/>
  <c r="R29" i="3"/>
  <c r="R31" i="3"/>
  <c r="R32" i="3"/>
  <c r="R33" i="3"/>
  <c r="R34" i="3"/>
  <c r="R35" i="3"/>
  <c r="R36" i="3"/>
  <c r="R37" i="3"/>
  <c r="R38" i="3"/>
  <c r="R39" i="3"/>
  <c r="R40" i="3"/>
  <c r="R41" i="3"/>
  <c r="R42" i="3"/>
  <c r="R43" i="3"/>
  <c r="R44" i="3"/>
  <c r="R45" i="3"/>
  <c r="R46" i="3"/>
  <c r="R47" i="3"/>
  <c r="R48" i="3"/>
  <c r="R49" i="3"/>
  <c r="R30" i="3"/>
  <c r="AB48" i="6"/>
  <c r="AC48" i="3"/>
  <c r="AB44" i="6"/>
  <c r="AC44" i="3"/>
  <c r="AB40" i="6"/>
  <c r="AC40" i="3"/>
  <c r="AB36" i="6"/>
  <c r="AC36" i="3"/>
  <c r="AB32" i="6"/>
  <c r="AC32" i="3"/>
  <c r="D23" i="6"/>
  <c r="E23" i="6"/>
  <c r="AG35" i="6"/>
  <c r="AH35" i="3"/>
  <c r="AG33" i="6"/>
  <c r="AH33" i="3"/>
  <c r="W30" i="6"/>
  <c r="X30" i="3"/>
  <c r="W46" i="6"/>
  <c r="X46" i="3"/>
  <c r="M45" i="6"/>
  <c r="N45" i="3"/>
  <c r="M30" i="6"/>
  <c r="N30" i="3"/>
  <c r="M33" i="6"/>
  <c r="N33" i="3"/>
  <c r="AB5" i="3"/>
  <c r="AB7" i="3"/>
  <c r="AB9" i="3"/>
  <c r="AB6" i="3"/>
  <c r="AB8" i="3"/>
  <c r="AB10" i="3"/>
  <c r="AB12" i="3"/>
  <c r="AB14" i="3"/>
  <c r="AB16" i="3"/>
  <c r="AB18" i="3"/>
  <c r="AB20" i="3"/>
  <c r="AB22" i="3"/>
  <c r="AB24" i="3"/>
  <c r="AB17" i="3"/>
  <c r="AB21" i="3"/>
  <c r="AB23" i="3"/>
  <c r="AB11" i="3"/>
  <c r="AB15" i="3"/>
  <c r="AB19" i="3"/>
  <c r="AB13" i="3"/>
  <c r="AB25" i="3"/>
  <c r="H5" i="3"/>
  <c r="H7" i="3"/>
  <c r="H9" i="3"/>
  <c r="H6" i="3"/>
  <c r="H8" i="3"/>
  <c r="H10" i="3"/>
  <c r="H12" i="3"/>
  <c r="H14" i="3"/>
  <c r="H16" i="3"/>
  <c r="H18" i="3"/>
  <c r="H20" i="3"/>
  <c r="H22" i="3"/>
  <c r="H24" i="3"/>
  <c r="H17" i="3"/>
  <c r="H21" i="3"/>
  <c r="H15" i="3"/>
  <c r="H19" i="3"/>
  <c r="H23" i="3"/>
  <c r="H13" i="3"/>
  <c r="H25" i="3"/>
  <c r="H11" i="3"/>
  <c r="AB49" i="6"/>
  <c r="AC49" i="3"/>
  <c r="AB41" i="6"/>
  <c r="AC41" i="3"/>
  <c r="AB33" i="6"/>
  <c r="AC33" i="3"/>
  <c r="BA6" i="3"/>
  <c r="BA8" i="3"/>
  <c r="BA5" i="3"/>
  <c r="BA7" i="3"/>
  <c r="BA9" i="3"/>
  <c r="BA11" i="3"/>
  <c r="BA13" i="3"/>
  <c r="BA15" i="3"/>
  <c r="BA17" i="3"/>
  <c r="BA19" i="3"/>
  <c r="BA21" i="3"/>
  <c r="BA23" i="3"/>
  <c r="BA25" i="3"/>
  <c r="BA18" i="3"/>
  <c r="BA24" i="3"/>
  <c r="BA16" i="3"/>
  <c r="BA20" i="3"/>
  <c r="BA12" i="3"/>
  <c r="BA10" i="3"/>
  <c r="BA14" i="3"/>
  <c r="BA22" i="3"/>
  <c r="AG47" i="6"/>
  <c r="AH47" i="3"/>
  <c r="AG42" i="6"/>
  <c r="AH42" i="3"/>
  <c r="AG48" i="6"/>
  <c r="AH48" i="3"/>
  <c r="AG32" i="6"/>
  <c r="AH32" i="3"/>
  <c r="AV30" i="3"/>
  <c r="AV31" i="3"/>
  <c r="AV32" i="3"/>
  <c r="AV33" i="3"/>
  <c r="AV34" i="3"/>
  <c r="AV35" i="3"/>
  <c r="AV36" i="3"/>
  <c r="AV37" i="3"/>
  <c r="AV38" i="3"/>
  <c r="AV39" i="3"/>
  <c r="AV40" i="3"/>
  <c r="AV41" i="3"/>
  <c r="AV42" i="3"/>
  <c r="AV43" i="3"/>
  <c r="AV44" i="3"/>
  <c r="AV45" i="3"/>
  <c r="AV46" i="3"/>
  <c r="AV47" i="3"/>
  <c r="AV48" i="3"/>
  <c r="AV49" i="3"/>
  <c r="AV29" i="3"/>
  <c r="D19" i="6"/>
  <c r="E19" i="6"/>
  <c r="D8" i="6"/>
  <c r="E8" i="6"/>
  <c r="W48" i="6"/>
  <c r="X48" i="3"/>
  <c r="W39" i="6"/>
  <c r="X39" i="3"/>
  <c r="W45" i="6"/>
  <c r="X45" i="3"/>
  <c r="W35" i="6"/>
  <c r="X35" i="3"/>
  <c r="N43" i="3"/>
  <c r="M43" i="6" s="1"/>
  <c r="AL29" i="3"/>
  <c r="AL31" i="3"/>
  <c r="AL32" i="3"/>
  <c r="AL33" i="3"/>
  <c r="AL34" i="3"/>
  <c r="AL35" i="3"/>
  <c r="AL36" i="3"/>
  <c r="AL37" i="3"/>
  <c r="AL38" i="3"/>
  <c r="AL39" i="3"/>
  <c r="AL40" i="3"/>
  <c r="AL41" i="3"/>
  <c r="AL42" i="3"/>
  <c r="AL43" i="3"/>
  <c r="AL44" i="3"/>
  <c r="AL45" i="3"/>
  <c r="AL46" i="3"/>
  <c r="AL47" i="3"/>
  <c r="AL48" i="3"/>
  <c r="AL49" i="3"/>
  <c r="AL30" i="3"/>
  <c r="D7" i="6"/>
  <c r="E7" i="6"/>
  <c r="AG46" i="6"/>
  <c r="AH46" i="3"/>
  <c r="AG41" i="6"/>
  <c r="AH41" i="3"/>
  <c r="AG44" i="6"/>
  <c r="AH44" i="3"/>
  <c r="AG36" i="6"/>
  <c r="AH36" i="3"/>
  <c r="AG31" i="6"/>
  <c r="AH31" i="3"/>
  <c r="AL5" i="3"/>
  <c r="AL7" i="3"/>
  <c r="AL9" i="3"/>
  <c r="AL6" i="3"/>
  <c r="AL8" i="3"/>
  <c r="AL10" i="3"/>
  <c r="AL12" i="3"/>
  <c r="AL14" i="3"/>
  <c r="AL16" i="3"/>
  <c r="AL18" i="3"/>
  <c r="AL20" i="3"/>
  <c r="AL22" i="3"/>
  <c r="AL24" i="3"/>
  <c r="AL15" i="3"/>
  <c r="AL19" i="3"/>
  <c r="AL25" i="3"/>
  <c r="AL13" i="3"/>
  <c r="AL17" i="3"/>
  <c r="AL21" i="3"/>
  <c r="AL11" i="3"/>
  <c r="AL23" i="3"/>
  <c r="W44" i="6"/>
  <c r="X44" i="3"/>
  <c r="W38" i="6"/>
  <c r="X38" i="3"/>
  <c r="W49" i="6"/>
  <c r="X49" i="3"/>
  <c r="W43" i="6"/>
  <c r="X43" i="3"/>
  <c r="W34" i="6"/>
  <c r="X34" i="3"/>
  <c r="M49" i="6"/>
  <c r="N49" i="3"/>
  <c r="N41" i="3"/>
  <c r="M41" i="6" s="1"/>
  <c r="N35" i="3"/>
  <c r="M35" i="6" s="1"/>
  <c r="M46" i="6"/>
  <c r="N46" i="3"/>
  <c r="N38" i="3"/>
  <c r="M38" i="6" s="1"/>
  <c r="W6" i="3"/>
  <c r="W8" i="3"/>
  <c r="W10" i="3"/>
  <c r="W5" i="3"/>
  <c r="W7" i="3"/>
  <c r="W9" i="3"/>
  <c r="W11" i="3"/>
  <c r="W13" i="3"/>
  <c r="W15" i="3"/>
  <c r="W17" i="3"/>
  <c r="W19" i="3"/>
  <c r="W21" i="3"/>
  <c r="W23" i="3"/>
  <c r="W25" i="3"/>
  <c r="W16" i="3"/>
  <c r="W20" i="3"/>
  <c r="W18" i="3"/>
  <c r="W22" i="3"/>
  <c r="W12" i="3"/>
  <c r="W24" i="3"/>
  <c r="W14" i="3"/>
  <c r="AB47" i="6"/>
  <c r="AC47" i="3"/>
  <c r="AB43" i="6"/>
  <c r="AC43" i="3"/>
  <c r="AB39" i="6"/>
  <c r="AC39" i="3"/>
  <c r="AB35" i="6"/>
  <c r="AC35" i="3"/>
  <c r="AB31" i="6"/>
  <c r="AC31" i="3"/>
  <c r="R5" i="3"/>
  <c r="R7" i="3"/>
  <c r="R9" i="3"/>
  <c r="R6" i="3"/>
  <c r="R8" i="3"/>
  <c r="R10" i="3"/>
  <c r="R12" i="3"/>
  <c r="R14" i="3"/>
  <c r="R16" i="3"/>
  <c r="R18" i="3"/>
  <c r="R20" i="3"/>
  <c r="R22" i="3"/>
  <c r="R24" i="3"/>
  <c r="R15" i="3"/>
  <c r="R19" i="3"/>
  <c r="R17" i="3"/>
  <c r="R21" i="3"/>
  <c r="R25" i="3"/>
  <c r="R11" i="3"/>
  <c r="R13" i="3"/>
  <c r="R23" i="3"/>
  <c r="AG43" i="6"/>
  <c r="AH43" i="3"/>
  <c r="AG39" i="6"/>
  <c r="AH39" i="3"/>
  <c r="W40" i="6"/>
  <c r="X40" i="3"/>
  <c r="W37" i="6"/>
  <c r="X37" i="3"/>
  <c r="W31" i="6"/>
  <c r="X31" i="3"/>
  <c r="N37" i="3"/>
  <c r="M37" i="6" s="1"/>
  <c r="M6" i="3"/>
  <c r="M8" i="3"/>
  <c r="M10" i="3"/>
  <c r="M5" i="3"/>
  <c r="M7" i="3"/>
  <c r="M9" i="3"/>
  <c r="M11" i="3"/>
  <c r="M13" i="3"/>
  <c r="M15" i="3"/>
  <c r="M17" i="3"/>
  <c r="M19" i="3"/>
  <c r="M21" i="3"/>
  <c r="M23" i="3"/>
  <c r="M25" i="3"/>
  <c r="M18" i="3"/>
  <c r="M24" i="3"/>
  <c r="M16" i="3"/>
  <c r="M20" i="3"/>
  <c r="M14" i="3"/>
  <c r="M22" i="3"/>
  <c r="M12" i="3"/>
  <c r="AQ6" i="3"/>
  <c r="AQ8" i="3"/>
  <c r="AQ5" i="3"/>
  <c r="AQ7" i="3"/>
  <c r="AQ9" i="3"/>
  <c r="AQ11" i="3"/>
  <c r="AQ13" i="3"/>
  <c r="AQ15" i="3"/>
  <c r="AQ17" i="3"/>
  <c r="AQ19" i="3"/>
  <c r="AQ21" i="3"/>
  <c r="AQ23" i="3"/>
  <c r="AQ25" i="3"/>
  <c r="AQ16" i="3"/>
  <c r="AQ20" i="3"/>
  <c r="AQ22" i="3"/>
  <c r="AQ10" i="3"/>
  <c r="AQ14" i="3"/>
  <c r="AQ18" i="3"/>
  <c r="AQ12" i="3"/>
  <c r="AQ24" i="3"/>
  <c r="AG29" i="6"/>
  <c r="AH29" i="3"/>
  <c r="AG45" i="6"/>
  <c r="AH45" i="3"/>
  <c r="AG37" i="6"/>
  <c r="AH37" i="3"/>
  <c r="AG40" i="6"/>
  <c r="AH40" i="3"/>
  <c r="AG34" i="6"/>
  <c r="AH34" i="3"/>
  <c r="AH30" i="3"/>
  <c r="AG30" i="6"/>
  <c r="BA31" i="3"/>
  <c r="BA32" i="3"/>
  <c r="BA33" i="3"/>
  <c r="BA34" i="3"/>
  <c r="BA35" i="3"/>
  <c r="BA36" i="3"/>
  <c r="BA38" i="3"/>
  <c r="BA39" i="3"/>
  <c r="BA40" i="3"/>
  <c r="BA44" i="3"/>
  <c r="BA46" i="3"/>
  <c r="BA48" i="3"/>
  <c r="BA30" i="3"/>
  <c r="BA29" i="3"/>
  <c r="BA37" i="3"/>
  <c r="BA41" i="3"/>
  <c r="BA42" i="3"/>
  <c r="BA43" i="3"/>
  <c r="BA45" i="3"/>
  <c r="BA47" i="3"/>
  <c r="BA49" i="3"/>
  <c r="D5" i="6"/>
  <c r="E5" i="6"/>
  <c r="E21" i="6"/>
  <c r="D21" i="6"/>
  <c r="W42" i="6"/>
  <c r="X42" i="3"/>
  <c r="W36" i="6"/>
  <c r="X36" i="3"/>
  <c r="W47" i="6"/>
  <c r="X47" i="3"/>
  <c r="W41" i="6"/>
  <c r="X41" i="3"/>
  <c r="W32" i="6"/>
  <c r="X32" i="3"/>
  <c r="M47" i="6"/>
  <c r="N47" i="3"/>
  <c r="N40" i="3"/>
  <c r="M40" i="6" s="1"/>
  <c r="M29" i="6"/>
  <c r="N29" i="3"/>
  <c r="M44" i="6"/>
  <c r="N44" i="3"/>
  <c r="N34" i="3"/>
  <c r="M34" i="6" s="1"/>
  <c r="H30" i="3"/>
  <c r="H32" i="3"/>
  <c r="H33" i="3"/>
  <c r="H34" i="3"/>
  <c r="H35" i="3"/>
  <c r="H36" i="3"/>
  <c r="H37" i="3"/>
  <c r="H38" i="3"/>
  <c r="H39" i="3"/>
  <c r="H40" i="3"/>
  <c r="H41" i="3"/>
  <c r="H42" i="3"/>
  <c r="H43" i="3"/>
  <c r="H44" i="3"/>
  <c r="H45" i="3"/>
  <c r="H46" i="3"/>
  <c r="H47" i="3"/>
  <c r="H48" i="3"/>
  <c r="H49" i="3"/>
  <c r="H31" i="3"/>
  <c r="H29" i="3"/>
  <c r="D12" i="6"/>
  <c r="E12" i="6" s="1"/>
  <c r="D14" i="6"/>
  <c r="E14" i="6" s="1"/>
  <c r="AB29" i="6"/>
  <c r="AC29" i="3"/>
  <c r="AB46" i="6"/>
  <c r="AC46" i="3"/>
  <c r="AB42" i="6"/>
  <c r="AC42" i="3"/>
  <c r="AB38" i="6"/>
  <c r="AC38" i="3"/>
  <c r="AB34" i="6"/>
  <c r="AC34" i="3"/>
  <c r="AB30" i="6"/>
  <c r="AC30" i="3"/>
  <c r="N36" i="6" l="1"/>
  <c r="O36" i="6" s="1"/>
  <c r="N39" i="6"/>
  <c r="O39" i="6" s="1"/>
  <c r="AD34" i="6"/>
  <c r="AC34" i="6"/>
  <c r="I40" i="3"/>
  <c r="H40" i="6" s="1"/>
  <c r="BA49" i="6"/>
  <c r="BB49" i="3"/>
  <c r="BA40" i="6"/>
  <c r="BB40" i="3"/>
  <c r="AI34" i="6"/>
  <c r="AH34" i="6"/>
  <c r="AQ14" i="6"/>
  <c r="AR14" i="3"/>
  <c r="AQ11" i="6"/>
  <c r="AR11" i="3"/>
  <c r="M18" i="6"/>
  <c r="N18" i="3"/>
  <c r="N11" i="3"/>
  <c r="M11" i="6" s="1"/>
  <c r="X37" i="6"/>
  <c r="Y37" i="6"/>
  <c r="R22" i="6"/>
  <c r="S22" i="3"/>
  <c r="N38" i="6"/>
  <c r="O38" i="6" s="1"/>
  <c r="Y38" i="6"/>
  <c r="X38" i="6"/>
  <c r="AL25" i="6"/>
  <c r="AM25" i="3"/>
  <c r="AL6" i="6"/>
  <c r="AM6" i="3"/>
  <c r="AL38" i="6"/>
  <c r="AM38" i="3"/>
  <c r="X39" i="6"/>
  <c r="Y39" i="6"/>
  <c r="AV45" i="6"/>
  <c r="AW45" i="3"/>
  <c r="AV37" i="6"/>
  <c r="AW37" i="3"/>
  <c r="BA22" i="6"/>
  <c r="BB22" i="3"/>
  <c r="AC41" i="6"/>
  <c r="AD41" i="6"/>
  <c r="AB5" i="6"/>
  <c r="AC5" i="3"/>
  <c r="AH33" i="6"/>
  <c r="AI33" i="6"/>
  <c r="AD44" i="6"/>
  <c r="AC44" i="6"/>
  <c r="AV12" i="6"/>
  <c r="AW12" i="3"/>
  <c r="AV9" i="6"/>
  <c r="AW9" i="3"/>
  <c r="AG24" i="6"/>
  <c r="AH24" i="3"/>
  <c r="AG19" i="6"/>
  <c r="AH19" i="3"/>
  <c r="AQ47" i="6"/>
  <c r="AR47" i="3"/>
  <c r="AH49" i="6"/>
  <c r="AI49" i="6"/>
  <c r="AD30" i="6"/>
  <c r="AC30" i="6"/>
  <c r="H49" i="6"/>
  <c r="I49" i="3"/>
  <c r="H45" i="6"/>
  <c r="I45" i="3"/>
  <c r="I41" i="3"/>
  <c r="H41" i="6" s="1"/>
  <c r="I37" i="3"/>
  <c r="H37" i="6" s="1"/>
  <c r="H33" i="6"/>
  <c r="I33" i="3"/>
  <c r="N34" i="6"/>
  <c r="O34" i="6" s="1"/>
  <c r="N29" i="6"/>
  <c r="O29" i="6"/>
  <c r="N47" i="6"/>
  <c r="O47" i="6"/>
  <c r="X41" i="6"/>
  <c r="Y41" i="6"/>
  <c r="Y36" i="6"/>
  <c r="X36" i="6"/>
  <c r="BA43" i="6"/>
  <c r="BB43" i="3"/>
  <c r="BA29" i="6"/>
  <c r="BB29" i="3"/>
  <c r="BA44" i="6"/>
  <c r="BB44" i="3"/>
  <c r="BA36" i="6"/>
  <c r="BB36" i="3"/>
  <c r="BA32" i="6"/>
  <c r="BB32" i="3"/>
  <c r="AQ18" i="6"/>
  <c r="AR18" i="3"/>
  <c r="AQ20" i="6"/>
  <c r="AR20" i="3"/>
  <c r="AQ21" i="6"/>
  <c r="AR21" i="3"/>
  <c r="AQ13" i="6"/>
  <c r="AR13" i="3"/>
  <c r="AQ5" i="6"/>
  <c r="AR5" i="3"/>
  <c r="M22" i="6"/>
  <c r="N22" i="3"/>
  <c r="M24" i="6"/>
  <c r="N24" i="3"/>
  <c r="M21" i="6"/>
  <c r="N21" i="3"/>
  <c r="N13" i="3"/>
  <c r="M13" i="6" s="1"/>
  <c r="M5" i="6"/>
  <c r="N5" i="3"/>
  <c r="R23" i="6"/>
  <c r="S23" i="3"/>
  <c r="R21" i="6"/>
  <c r="S21" i="3"/>
  <c r="R24" i="6"/>
  <c r="S24" i="3"/>
  <c r="R16" i="6"/>
  <c r="S16" i="3"/>
  <c r="R8" i="6"/>
  <c r="S8" i="3"/>
  <c r="R5" i="6"/>
  <c r="S5" i="3"/>
  <c r="AD35" i="6"/>
  <c r="AC35" i="6"/>
  <c r="AC43" i="6"/>
  <c r="AD43" i="6"/>
  <c r="W24" i="6"/>
  <c r="X24" i="3"/>
  <c r="W20" i="6"/>
  <c r="X20" i="3"/>
  <c r="W21" i="6"/>
  <c r="X21" i="3"/>
  <c r="W13" i="6"/>
  <c r="X13" i="3"/>
  <c r="W5" i="6"/>
  <c r="X5" i="3"/>
  <c r="AL23" i="6"/>
  <c r="AM23" i="3"/>
  <c r="AL13" i="6"/>
  <c r="AM13" i="3"/>
  <c r="AL24" i="6"/>
  <c r="AM24" i="3"/>
  <c r="AL16" i="6"/>
  <c r="AM16" i="3"/>
  <c r="AL8" i="6"/>
  <c r="AM8" i="3"/>
  <c r="AL5" i="6"/>
  <c r="AM5" i="3"/>
  <c r="AH36" i="6"/>
  <c r="AI36" i="6"/>
  <c r="AI41" i="6"/>
  <c r="AH41" i="6"/>
  <c r="AL47" i="6"/>
  <c r="AM47" i="3"/>
  <c r="AL43" i="6"/>
  <c r="AM43" i="3"/>
  <c r="AL39" i="6"/>
  <c r="AM39" i="3"/>
  <c r="AL35" i="6"/>
  <c r="AM35" i="3"/>
  <c r="AL31" i="6"/>
  <c r="AM31" i="3"/>
  <c r="AV29" i="6"/>
  <c r="AW29" i="3"/>
  <c r="AV46" i="6"/>
  <c r="AW46" i="3"/>
  <c r="AV42" i="6"/>
  <c r="AW42" i="3"/>
  <c r="AV38" i="6"/>
  <c r="AW38" i="3"/>
  <c r="AV34" i="6"/>
  <c r="AW34" i="3"/>
  <c r="AV30" i="6"/>
  <c r="AW30" i="3"/>
  <c r="AH48" i="6"/>
  <c r="AI48" i="6"/>
  <c r="AH47" i="6"/>
  <c r="AI47" i="6"/>
  <c r="BA12" i="6"/>
  <c r="BB12" i="3"/>
  <c r="BA18" i="6"/>
  <c r="BB18" i="3"/>
  <c r="BA19" i="6"/>
  <c r="BB19" i="3"/>
  <c r="BA11" i="6"/>
  <c r="BB11" i="3"/>
  <c r="BA8" i="6"/>
  <c r="BB8" i="3"/>
  <c r="I11" i="3"/>
  <c r="H11" i="6" s="1"/>
  <c r="H19" i="6"/>
  <c r="I19" i="3"/>
  <c r="H24" i="6"/>
  <c r="I24" i="3"/>
  <c r="I16" i="3"/>
  <c r="H16" i="6" s="1"/>
  <c r="H8" i="6"/>
  <c r="I8" i="3"/>
  <c r="H5" i="6"/>
  <c r="I5" i="3"/>
  <c r="AB15" i="6"/>
  <c r="AC15" i="3"/>
  <c r="AB17" i="6"/>
  <c r="AC17" i="3"/>
  <c r="AB18" i="6"/>
  <c r="AC18" i="3"/>
  <c r="AB10" i="6"/>
  <c r="AC10" i="3"/>
  <c r="AB7" i="6"/>
  <c r="AC7" i="3"/>
  <c r="R30" i="6"/>
  <c r="S30" i="3"/>
  <c r="R46" i="6"/>
  <c r="S46" i="3"/>
  <c r="R42" i="6"/>
  <c r="S42" i="3"/>
  <c r="S38" i="3"/>
  <c r="R38" i="6" s="1"/>
  <c r="S34" i="3"/>
  <c r="R34" i="6" s="1"/>
  <c r="R29" i="6"/>
  <c r="S29" i="3"/>
  <c r="AV25" i="6"/>
  <c r="AW25" i="3"/>
  <c r="AV19" i="6"/>
  <c r="AW19" i="3"/>
  <c r="AV22" i="6"/>
  <c r="AW22" i="3"/>
  <c r="AV14" i="6"/>
  <c r="AW14" i="3"/>
  <c r="AV6" i="6"/>
  <c r="AW6" i="3"/>
  <c r="AG10" i="6"/>
  <c r="AH10" i="3"/>
  <c r="AG12" i="6"/>
  <c r="AH12" i="3"/>
  <c r="AG21" i="6"/>
  <c r="AH21" i="3"/>
  <c r="AG13" i="6"/>
  <c r="AH13" i="3"/>
  <c r="AG5" i="6"/>
  <c r="AH5" i="3"/>
  <c r="N32" i="6"/>
  <c r="O32" i="6"/>
  <c r="N48" i="6"/>
  <c r="O48" i="6"/>
  <c r="N31" i="6"/>
  <c r="O31" i="6"/>
  <c r="AC37" i="6"/>
  <c r="AD37" i="6"/>
  <c r="N42" i="6"/>
  <c r="O42" i="6" s="1"/>
  <c r="AQ46" i="6"/>
  <c r="AR46" i="3"/>
  <c r="AQ38" i="6"/>
  <c r="AR38" i="3"/>
  <c r="AQ49" i="6"/>
  <c r="AR49" i="3"/>
  <c r="AQ42" i="6"/>
  <c r="AR42" i="3"/>
  <c r="AQ33" i="6"/>
  <c r="AR33" i="3"/>
  <c r="H44" i="6"/>
  <c r="I44" i="3"/>
  <c r="H32" i="6"/>
  <c r="I32" i="3"/>
  <c r="BA42" i="6"/>
  <c r="BB42" i="3"/>
  <c r="BA31" i="6"/>
  <c r="BB31" i="3"/>
  <c r="AH29" i="6"/>
  <c r="AI29" i="6"/>
  <c r="AQ19" i="6"/>
  <c r="AR19" i="3"/>
  <c r="N14" i="3"/>
  <c r="M14" i="6" s="1"/>
  <c r="N37" i="6"/>
  <c r="O37" i="6" s="1"/>
  <c r="R13" i="6"/>
  <c r="S13" i="3"/>
  <c r="R14" i="6"/>
  <c r="S14" i="3"/>
  <c r="W12" i="6"/>
  <c r="X12" i="3"/>
  <c r="W19" i="6"/>
  <c r="X19" i="3"/>
  <c r="W11" i="6"/>
  <c r="X11" i="3"/>
  <c r="W10" i="6"/>
  <c r="X10" i="3"/>
  <c r="N49" i="6"/>
  <c r="O49" i="6"/>
  <c r="AL22" i="6"/>
  <c r="AM22" i="3"/>
  <c r="AL46" i="6"/>
  <c r="AM46" i="3"/>
  <c r="AL34" i="6"/>
  <c r="AM34" i="3"/>
  <c r="Y35" i="6"/>
  <c r="X35" i="6"/>
  <c r="AV49" i="6"/>
  <c r="AW49" i="3"/>
  <c r="AV33" i="6"/>
  <c r="AW33" i="3"/>
  <c r="BA25" i="6"/>
  <c r="BB25" i="3"/>
  <c r="BA9" i="6"/>
  <c r="BB9" i="3"/>
  <c r="H25" i="6"/>
  <c r="I25" i="3"/>
  <c r="I15" i="3"/>
  <c r="H15" i="6" s="1"/>
  <c r="I14" i="3"/>
  <c r="H14" i="6" s="1"/>
  <c r="AB25" i="6"/>
  <c r="AC25" i="3"/>
  <c r="AB24" i="6"/>
  <c r="AC24" i="3"/>
  <c r="AB8" i="6"/>
  <c r="AC8" i="3"/>
  <c r="Y46" i="6"/>
  <c r="X46" i="6"/>
  <c r="R49" i="6"/>
  <c r="S49" i="3"/>
  <c r="S41" i="3"/>
  <c r="R41" i="6" s="1"/>
  <c r="R33" i="6"/>
  <c r="S33" i="3"/>
  <c r="AV20" i="6"/>
  <c r="AW20" i="3"/>
  <c r="AG8" i="6"/>
  <c r="AH8" i="3"/>
  <c r="AQ36" i="6"/>
  <c r="AR36" i="3"/>
  <c r="AQ32" i="6"/>
  <c r="AR32" i="3"/>
  <c r="H29" i="6"/>
  <c r="I29" i="3"/>
  <c r="H47" i="6"/>
  <c r="I47" i="3"/>
  <c r="H43" i="6"/>
  <c r="I43" i="3"/>
  <c r="I39" i="3"/>
  <c r="H39" i="6" s="1"/>
  <c r="I35" i="3"/>
  <c r="H35" i="6" s="1"/>
  <c r="H30" i="6"/>
  <c r="I30" i="3"/>
  <c r="N44" i="6"/>
  <c r="O44" i="6"/>
  <c r="N40" i="6"/>
  <c r="O40" i="6" s="1"/>
  <c r="X32" i="6"/>
  <c r="Y32" i="6"/>
  <c r="X47" i="6"/>
  <c r="Y47" i="6"/>
  <c r="Y42" i="6"/>
  <c r="X42" i="6"/>
  <c r="BA47" i="6"/>
  <c r="BB47" i="3"/>
  <c r="BA41" i="6"/>
  <c r="BB41" i="3"/>
  <c r="BA48" i="6"/>
  <c r="BB48" i="3"/>
  <c r="BA39" i="6"/>
  <c r="BB39" i="3"/>
  <c r="BA34" i="6"/>
  <c r="BB34" i="3"/>
  <c r="AH30" i="6"/>
  <c r="AI30" i="6"/>
  <c r="AQ24" i="6"/>
  <c r="AR24" i="3"/>
  <c r="AQ10" i="6"/>
  <c r="AR10" i="3"/>
  <c r="AQ25" i="6"/>
  <c r="AR25" i="3"/>
  <c r="AQ17" i="6"/>
  <c r="AR17" i="3"/>
  <c r="AQ9" i="6"/>
  <c r="AR9" i="3"/>
  <c r="AQ6" i="6"/>
  <c r="AR6" i="3"/>
  <c r="M20" i="6"/>
  <c r="N20" i="3"/>
  <c r="M25" i="6"/>
  <c r="N25" i="3"/>
  <c r="N17" i="3"/>
  <c r="M17" i="6" s="1"/>
  <c r="M9" i="6"/>
  <c r="N9" i="3"/>
  <c r="M8" i="6"/>
  <c r="N8" i="3"/>
  <c r="R11" i="6"/>
  <c r="S11" i="3"/>
  <c r="R19" i="6"/>
  <c r="S19" i="3"/>
  <c r="R20" i="6"/>
  <c r="S20" i="3"/>
  <c r="R12" i="6"/>
  <c r="S12" i="3"/>
  <c r="R9" i="6"/>
  <c r="S9" i="3"/>
  <c r="AC31" i="6"/>
  <c r="AD31" i="6"/>
  <c r="AC39" i="6"/>
  <c r="AD39" i="6"/>
  <c r="AC47" i="6"/>
  <c r="AD47" i="6"/>
  <c r="W22" i="6"/>
  <c r="X22" i="3"/>
  <c r="W25" i="6"/>
  <c r="X25" i="3"/>
  <c r="W17" i="6"/>
  <c r="X17" i="3"/>
  <c r="W9" i="6"/>
  <c r="X9" i="3"/>
  <c r="W8" i="6"/>
  <c r="X8" i="3"/>
  <c r="AL21" i="6"/>
  <c r="AM21" i="3"/>
  <c r="AL19" i="6"/>
  <c r="AM19" i="3"/>
  <c r="AL20" i="6"/>
  <c r="AM20" i="3"/>
  <c r="AL12" i="6"/>
  <c r="AM12" i="3"/>
  <c r="AL9" i="6"/>
  <c r="AM9" i="3"/>
  <c r="AH31" i="6"/>
  <c r="AI31" i="6"/>
  <c r="AH44" i="6"/>
  <c r="AI44" i="6"/>
  <c r="AI46" i="6"/>
  <c r="AH46" i="6"/>
  <c r="AL49" i="6"/>
  <c r="AM49" i="3"/>
  <c r="AL45" i="6"/>
  <c r="AM45" i="3"/>
  <c r="AL41" i="6"/>
  <c r="AM41" i="3"/>
  <c r="AL37" i="6"/>
  <c r="AM37" i="3"/>
  <c r="AL33" i="6"/>
  <c r="AM33" i="3"/>
  <c r="AV48" i="6"/>
  <c r="AW48" i="3"/>
  <c r="AV44" i="6"/>
  <c r="AW44" i="3"/>
  <c r="AV40" i="6"/>
  <c r="AW40" i="3"/>
  <c r="AV36" i="6"/>
  <c r="AW36" i="3"/>
  <c r="AV32" i="6"/>
  <c r="AW32" i="3"/>
  <c r="AH32" i="6"/>
  <c r="AI32" i="6"/>
  <c r="AH42" i="6"/>
  <c r="AI42" i="6"/>
  <c r="BA14" i="6"/>
  <c r="BB14" i="3"/>
  <c r="BA16" i="6"/>
  <c r="BB16" i="3"/>
  <c r="BA23" i="6"/>
  <c r="BB23" i="3"/>
  <c r="BA15" i="6"/>
  <c r="BB15" i="3"/>
  <c r="BA7" i="6"/>
  <c r="BB7" i="3"/>
  <c r="I13" i="3"/>
  <c r="H13" i="6" s="1"/>
  <c r="H21" i="6"/>
  <c r="I21" i="3"/>
  <c r="H20" i="6"/>
  <c r="I20" i="3"/>
  <c r="I12" i="3"/>
  <c r="H12" i="6" s="1"/>
  <c r="H9" i="6"/>
  <c r="I9" i="3"/>
  <c r="AB13" i="6"/>
  <c r="AC13" i="3"/>
  <c r="AB23" i="6"/>
  <c r="AC23" i="3"/>
  <c r="AB22" i="6"/>
  <c r="AC22" i="3"/>
  <c r="AB14" i="6"/>
  <c r="AC14" i="3"/>
  <c r="AB6" i="6"/>
  <c r="AC6" i="3"/>
  <c r="R48" i="6"/>
  <c r="S48" i="3"/>
  <c r="R44" i="6"/>
  <c r="S44" i="3"/>
  <c r="R40" i="6"/>
  <c r="S40" i="3"/>
  <c r="S36" i="3"/>
  <c r="R36" i="6" s="1"/>
  <c r="R32" i="6"/>
  <c r="S32" i="3"/>
  <c r="AV11" i="6"/>
  <c r="AW11" i="3"/>
  <c r="AV17" i="6"/>
  <c r="AW17" i="3"/>
  <c r="AV18" i="6"/>
  <c r="AW18" i="3"/>
  <c r="AV10" i="6"/>
  <c r="AW10" i="3"/>
  <c r="AV7" i="6"/>
  <c r="AW7" i="3"/>
  <c r="AG22" i="6"/>
  <c r="AH22" i="3"/>
  <c r="AG20" i="6"/>
  <c r="AH20" i="3"/>
  <c r="AG25" i="6"/>
  <c r="AH25" i="3"/>
  <c r="AG17" i="6"/>
  <c r="AH17" i="3"/>
  <c r="AG9" i="6"/>
  <c r="AH9" i="3"/>
  <c r="AG6" i="6"/>
  <c r="AH6" i="3"/>
  <c r="X29" i="6"/>
  <c r="Y29" i="6"/>
  <c r="AH38" i="6"/>
  <c r="AI38" i="6"/>
  <c r="AC45" i="6"/>
  <c r="AD45" i="6"/>
  <c r="X33" i="6"/>
  <c r="Y33" i="6"/>
  <c r="AQ40" i="6"/>
  <c r="AR40" i="3"/>
  <c r="AQ34" i="6"/>
  <c r="AR34" i="3"/>
  <c r="AQ45" i="6"/>
  <c r="AR45" i="3"/>
  <c r="AQ37" i="6"/>
  <c r="AR37" i="3"/>
  <c r="AQ31" i="6"/>
  <c r="AR31" i="3"/>
  <c r="AD42" i="6"/>
  <c r="AC42" i="6"/>
  <c r="AC29" i="6"/>
  <c r="AD29" i="6"/>
  <c r="H48" i="6"/>
  <c r="I48" i="3"/>
  <c r="I36" i="3"/>
  <c r="H36" i="6" s="1"/>
  <c r="BA30" i="6"/>
  <c r="BB30" i="3"/>
  <c r="BA35" i="6"/>
  <c r="BB35" i="3"/>
  <c r="AI37" i="6"/>
  <c r="AH37" i="6"/>
  <c r="AQ16" i="6"/>
  <c r="AR16" i="3"/>
  <c r="AQ8" i="6"/>
  <c r="AR8" i="3"/>
  <c r="N19" i="3"/>
  <c r="M19" i="6" s="1"/>
  <c r="M10" i="6"/>
  <c r="N10" i="3"/>
  <c r="AI39" i="6"/>
  <c r="AH39" i="6"/>
  <c r="R17" i="6"/>
  <c r="S17" i="3"/>
  <c r="R6" i="6"/>
  <c r="S6" i="3"/>
  <c r="W16" i="6"/>
  <c r="X16" i="3"/>
  <c r="N35" i="6"/>
  <c r="O35" i="6" s="1"/>
  <c r="X43" i="6"/>
  <c r="Y43" i="6"/>
  <c r="AL11" i="6"/>
  <c r="AM11" i="3"/>
  <c r="AL14" i="6"/>
  <c r="AM14" i="3"/>
  <c r="AL30" i="6"/>
  <c r="AM30" i="3"/>
  <c r="AL42" i="6"/>
  <c r="AM42" i="3"/>
  <c r="AL29" i="6"/>
  <c r="AM29" i="3"/>
  <c r="AV41" i="6"/>
  <c r="AW41" i="3"/>
  <c r="BA20" i="6"/>
  <c r="BB20" i="3"/>
  <c r="BA17" i="6"/>
  <c r="BB17" i="3"/>
  <c r="BA6" i="6"/>
  <c r="BB6" i="3"/>
  <c r="H22" i="6"/>
  <c r="I22" i="3"/>
  <c r="H6" i="6"/>
  <c r="I6" i="3"/>
  <c r="AB11" i="6"/>
  <c r="AC11" i="3"/>
  <c r="AB16" i="6"/>
  <c r="AC16" i="3"/>
  <c r="N30" i="6"/>
  <c r="O30" i="6"/>
  <c r="AD36" i="6"/>
  <c r="AC36" i="6"/>
  <c r="R45" i="6"/>
  <c r="S45" i="3"/>
  <c r="S37" i="3"/>
  <c r="R37" i="6" s="1"/>
  <c r="AV13" i="6"/>
  <c r="AW13" i="3"/>
  <c r="AV15" i="6"/>
  <c r="AW15" i="3"/>
  <c r="AG18" i="6"/>
  <c r="AH18" i="3"/>
  <c r="AG11" i="6"/>
  <c r="AH11" i="3"/>
  <c r="AQ44" i="6"/>
  <c r="AR44" i="3"/>
  <c r="AQ41" i="6"/>
  <c r="AR41" i="3"/>
  <c r="AD38" i="6"/>
  <c r="AC38" i="6"/>
  <c r="AC46" i="6"/>
  <c r="AD46" i="6"/>
  <c r="H31" i="6"/>
  <c r="I31" i="3"/>
  <c r="H46" i="6"/>
  <c r="I46" i="3"/>
  <c r="I42" i="3"/>
  <c r="H42" i="6" s="1"/>
  <c r="I38" i="3"/>
  <c r="H38" i="6" s="1"/>
  <c r="I34" i="3"/>
  <c r="H34" i="6" s="1"/>
  <c r="BA45" i="6"/>
  <c r="BB45" i="3"/>
  <c r="BA37" i="6"/>
  <c r="BB37" i="3"/>
  <c r="BA46" i="6"/>
  <c r="BB46" i="3"/>
  <c r="BA38" i="6"/>
  <c r="BB38" i="3"/>
  <c r="BA33" i="6"/>
  <c r="BB33" i="3"/>
  <c r="AH40" i="6"/>
  <c r="AI40" i="6"/>
  <c r="AI45" i="6"/>
  <c r="AH45" i="6"/>
  <c r="AQ12" i="6"/>
  <c r="AR12" i="3"/>
  <c r="AQ22" i="6"/>
  <c r="AR22" i="3"/>
  <c r="AQ23" i="6"/>
  <c r="AR23" i="3"/>
  <c r="AQ15" i="6"/>
  <c r="AR15" i="3"/>
  <c r="AQ7" i="6"/>
  <c r="AR7" i="3"/>
  <c r="N12" i="3"/>
  <c r="M12" i="6" s="1"/>
  <c r="N16" i="3"/>
  <c r="M16" i="6" s="1"/>
  <c r="M23" i="6"/>
  <c r="N23" i="3"/>
  <c r="N15" i="3"/>
  <c r="M15" i="6" s="1"/>
  <c r="M7" i="6"/>
  <c r="N7" i="3"/>
  <c r="M6" i="6"/>
  <c r="N6" i="3"/>
  <c r="X31" i="6"/>
  <c r="Y31" i="6"/>
  <c r="Y40" i="6"/>
  <c r="X40" i="6"/>
  <c r="AI43" i="6"/>
  <c r="AH43" i="6"/>
  <c r="R25" i="6"/>
  <c r="S25" i="3"/>
  <c r="R15" i="6"/>
  <c r="S15" i="3"/>
  <c r="R18" i="6"/>
  <c r="S18" i="3"/>
  <c r="R10" i="6"/>
  <c r="S10" i="3"/>
  <c r="R7" i="6"/>
  <c r="S7" i="3"/>
  <c r="W14" i="6"/>
  <c r="X14" i="3"/>
  <c r="W18" i="6"/>
  <c r="X18" i="3"/>
  <c r="W23" i="6"/>
  <c r="X23" i="3"/>
  <c r="W15" i="6"/>
  <c r="X15" i="3"/>
  <c r="W7" i="6"/>
  <c r="X7" i="3"/>
  <c r="W6" i="6"/>
  <c r="X6" i="3"/>
  <c r="N46" i="6"/>
  <c r="O46" i="6"/>
  <c r="N41" i="6"/>
  <c r="O41" i="6" s="1"/>
  <c r="X34" i="6"/>
  <c r="Y34" i="6"/>
  <c r="X49" i="6"/>
  <c r="Y49" i="6"/>
  <c r="Y44" i="6"/>
  <c r="X44" i="6"/>
  <c r="AL17" i="6"/>
  <c r="AM17" i="3"/>
  <c r="AL15" i="6"/>
  <c r="AM15" i="3"/>
  <c r="AL18" i="6"/>
  <c r="AM18" i="3"/>
  <c r="AL10" i="6"/>
  <c r="AM10" i="3"/>
  <c r="AL7" i="6"/>
  <c r="AM7" i="3"/>
  <c r="AL48" i="6"/>
  <c r="AM48" i="3"/>
  <c r="AL44" i="6"/>
  <c r="AM44" i="3"/>
  <c r="AL40" i="6"/>
  <c r="AM40" i="3"/>
  <c r="AL36" i="6"/>
  <c r="AM36" i="3"/>
  <c r="AL32" i="6"/>
  <c r="AM32" i="3"/>
  <c r="O43" i="6"/>
  <c r="N43" i="6"/>
  <c r="X45" i="6"/>
  <c r="Y45" i="6"/>
  <c r="X48" i="6"/>
  <c r="Y48" i="6"/>
  <c r="AV47" i="6"/>
  <c r="AW47" i="3"/>
  <c r="AV43" i="6"/>
  <c r="AW43" i="3"/>
  <c r="AV39" i="6"/>
  <c r="AW39" i="3"/>
  <c r="AV35" i="6"/>
  <c r="AW35" i="3"/>
  <c r="AV31" i="6"/>
  <c r="AW31" i="3"/>
  <c r="BA10" i="6"/>
  <c r="BB10" i="3"/>
  <c r="BA24" i="6"/>
  <c r="BB24" i="3"/>
  <c r="BA21" i="6"/>
  <c r="BB21" i="3"/>
  <c r="BA13" i="6"/>
  <c r="BB13" i="3"/>
  <c r="BA5" i="6"/>
  <c r="BB5" i="3"/>
  <c r="AC33" i="6"/>
  <c r="AD33" i="6"/>
  <c r="AC49" i="6"/>
  <c r="AD49" i="6"/>
  <c r="H23" i="6"/>
  <c r="I23" i="3"/>
  <c r="I17" i="3"/>
  <c r="H17" i="6" s="1"/>
  <c r="I18" i="3"/>
  <c r="H18" i="6" s="1"/>
  <c r="I10" i="3"/>
  <c r="H10" i="6" s="1"/>
  <c r="H7" i="6"/>
  <c r="I7" i="3"/>
  <c r="AB19" i="6"/>
  <c r="AC19" i="3"/>
  <c r="AB21" i="6"/>
  <c r="AC21" i="3"/>
  <c r="AB20" i="6"/>
  <c r="AC20" i="3"/>
  <c r="AB12" i="6"/>
  <c r="AC12" i="3"/>
  <c r="AB9" i="6"/>
  <c r="AC9" i="3"/>
  <c r="N33" i="6"/>
  <c r="O33" i="6"/>
  <c r="O45" i="6"/>
  <c r="N45" i="6"/>
  <c r="X30" i="6"/>
  <c r="Y30" i="6"/>
  <c r="AI35" i="6"/>
  <c r="AH35" i="6"/>
  <c r="AD32" i="6"/>
  <c r="AC32" i="6"/>
  <c r="AD40" i="6"/>
  <c r="AC40" i="6"/>
  <c r="AD48" i="6"/>
  <c r="AC48" i="6"/>
  <c r="R47" i="6"/>
  <c r="S47" i="3"/>
  <c r="R43" i="6"/>
  <c r="S43" i="3"/>
  <c r="S39" i="3"/>
  <c r="R39" i="6" s="1"/>
  <c r="S35" i="3"/>
  <c r="R35" i="6" s="1"/>
  <c r="R31" i="6"/>
  <c r="S31" i="3"/>
  <c r="AV21" i="6"/>
  <c r="AW21" i="3"/>
  <c r="AV23" i="6"/>
  <c r="AW23" i="3"/>
  <c r="AV24" i="6"/>
  <c r="AW24" i="3"/>
  <c r="AV16" i="6"/>
  <c r="AW16" i="3"/>
  <c r="AV8" i="6"/>
  <c r="AW8" i="3"/>
  <c r="AV5" i="6"/>
  <c r="AW5" i="3"/>
  <c r="AG14" i="6"/>
  <c r="AH14" i="3"/>
  <c r="AG16" i="6"/>
  <c r="AH16" i="3"/>
  <c r="AG23" i="6"/>
  <c r="AH23" i="3"/>
  <c r="AG15" i="6"/>
  <c r="AH15" i="3"/>
  <c r="AG7" i="6"/>
  <c r="AH7" i="3"/>
  <c r="AQ48" i="6"/>
  <c r="AR48" i="3"/>
  <c r="AQ39" i="6"/>
  <c r="AR39" i="3"/>
  <c r="AQ30" i="6"/>
  <c r="AR30" i="3"/>
  <c r="AQ43" i="6"/>
  <c r="AR43" i="3"/>
  <c r="AQ35" i="6"/>
  <c r="AR35" i="3"/>
  <c r="AR29" i="3"/>
  <c r="AQ29" i="6"/>
  <c r="I36" i="6" l="1"/>
  <c r="J36" i="6" s="1"/>
  <c r="I13" i="6"/>
  <c r="J13" i="6" s="1"/>
  <c r="I11" i="6"/>
  <c r="J11" i="6" s="1"/>
  <c r="I38" i="6"/>
  <c r="J38" i="6" s="1"/>
  <c r="I14" i="6"/>
  <c r="J14" i="6" s="1"/>
  <c r="I35" i="6"/>
  <c r="J35" i="6" s="1"/>
  <c r="AH7" i="6"/>
  <c r="AI7" i="6"/>
  <c r="AI14" i="6"/>
  <c r="AH14" i="6"/>
  <c r="AW24" i="6"/>
  <c r="AX24" i="6"/>
  <c r="S35" i="6"/>
  <c r="T35" i="6" s="1"/>
  <c r="AC21" i="6"/>
  <c r="AD21" i="6"/>
  <c r="I18" i="6"/>
  <c r="J18" i="6" s="1"/>
  <c r="AW31" i="6"/>
  <c r="AX31" i="6"/>
  <c r="AW47" i="6"/>
  <c r="AX47" i="6"/>
  <c r="AM40" i="6"/>
  <c r="AN40" i="6"/>
  <c r="AN15" i="6"/>
  <c r="AM15" i="6"/>
  <c r="X7" i="6"/>
  <c r="Y7" i="6"/>
  <c r="S10" i="6"/>
  <c r="T10" i="6"/>
  <c r="N7" i="6"/>
  <c r="O7" i="6"/>
  <c r="O23" i="6"/>
  <c r="N23" i="6"/>
  <c r="AS15" i="6"/>
  <c r="AR15" i="6"/>
  <c r="AR22" i="6"/>
  <c r="AS22" i="6"/>
  <c r="BB33" i="6"/>
  <c r="BC33" i="6"/>
  <c r="BB46" i="6"/>
  <c r="BC46" i="6"/>
  <c r="BC45" i="6"/>
  <c r="BB45" i="6"/>
  <c r="J46" i="6"/>
  <c r="I46" i="6"/>
  <c r="AR41" i="6"/>
  <c r="AS41" i="6"/>
  <c r="AH11" i="6"/>
  <c r="AI11" i="6"/>
  <c r="AX15" i="6"/>
  <c r="AW15" i="6"/>
  <c r="S37" i="6"/>
  <c r="T37" i="6" s="1"/>
  <c r="AD16" i="6"/>
  <c r="AC16" i="6"/>
  <c r="I6" i="6"/>
  <c r="J6" i="6"/>
  <c r="BB6" i="6"/>
  <c r="BC6" i="6"/>
  <c r="BB20" i="6"/>
  <c r="BC20" i="6"/>
  <c r="AN29" i="6"/>
  <c r="AM29" i="6"/>
  <c r="AM30" i="6"/>
  <c r="AN30" i="6"/>
  <c r="AN11" i="6"/>
  <c r="AM11" i="6"/>
  <c r="S6" i="6"/>
  <c r="T6" i="6"/>
  <c r="N19" i="6"/>
  <c r="O19" i="6"/>
  <c r="AS16" i="6"/>
  <c r="AR16" i="6"/>
  <c r="BC35" i="6"/>
  <c r="BB35" i="6"/>
  <c r="AR31" i="6"/>
  <c r="AS31" i="6"/>
  <c r="AR45" i="6"/>
  <c r="AS45" i="6"/>
  <c r="AS40" i="6"/>
  <c r="AR40" i="6"/>
  <c r="AH9" i="6"/>
  <c r="AI9" i="6"/>
  <c r="AH25" i="6"/>
  <c r="AI25" i="6"/>
  <c r="AH22" i="6"/>
  <c r="AI22" i="6"/>
  <c r="AW10" i="6"/>
  <c r="AX10" i="6"/>
  <c r="AX17" i="6"/>
  <c r="AW17" i="6"/>
  <c r="S32" i="6"/>
  <c r="T32" i="6"/>
  <c r="S40" i="6"/>
  <c r="T40" i="6"/>
  <c r="S48" i="6"/>
  <c r="T48" i="6"/>
  <c r="AC14" i="6"/>
  <c r="AD14" i="6"/>
  <c r="AC23" i="6"/>
  <c r="AD23" i="6"/>
  <c r="I9" i="6"/>
  <c r="J9" i="6"/>
  <c r="I20" i="6"/>
  <c r="J20" i="6"/>
  <c r="BB15" i="6"/>
  <c r="BC15" i="6"/>
  <c r="BC16" i="6"/>
  <c r="BB16" i="6"/>
  <c r="AX32" i="6"/>
  <c r="AW32" i="6"/>
  <c r="AX40" i="6"/>
  <c r="AW40" i="6"/>
  <c r="AX48" i="6"/>
  <c r="AW48" i="6"/>
  <c r="AN37" i="6"/>
  <c r="AM37" i="6"/>
  <c r="AN45" i="6"/>
  <c r="AM45" i="6"/>
  <c r="AM12" i="6"/>
  <c r="AN12" i="6"/>
  <c r="AN19" i="6"/>
  <c r="AM19" i="6"/>
  <c r="X8" i="6"/>
  <c r="Y8" i="6"/>
  <c r="X17" i="6"/>
  <c r="Y17" i="6"/>
  <c r="X22" i="6"/>
  <c r="Y22" i="6"/>
  <c r="T9" i="6"/>
  <c r="S9" i="6"/>
  <c r="T20" i="6"/>
  <c r="S20" i="6"/>
  <c r="T11" i="6"/>
  <c r="S11" i="6"/>
  <c r="N9" i="6"/>
  <c r="O9" i="6"/>
  <c r="N25" i="6"/>
  <c r="O25" i="6"/>
  <c r="AS6" i="6"/>
  <c r="AR6" i="6"/>
  <c r="AR17" i="6"/>
  <c r="AS17" i="6"/>
  <c r="AS10" i="6"/>
  <c r="AR10" i="6"/>
  <c r="BC39" i="6"/>
  <c r="BB39" i="6"/>
  <c r="BC41" i="6"/>
  <c r="BB41" i="6"/>
  <c r="I43" i="6"/>
  <c r="J43" i="6"/>
  <c r="I29" i="6"/>
  <c r="J29" i="6"/>
  <c r="AS36" i="6"/>
  <c r="AR36" i="6"/>
  <c r="AW20" i="6"/>
  <c r="AX20" i="6"/>
  <c r="T41" i="6"/>
  <c r="S41" i="6"/>
  <c r="AC24" i="6"/>
  <c r="AD24" i="6"/>
  <c r="I25" i="6"/>
  <c r="J25" i="6"/>
  <c r="BB25" i="6"/>
  <c r="BC25" i="6"/>
  <c r="AW49" i="6"/>
  <c r="AX49" i="6"/>
  <c r="AM34" i="6"/>
  <c r="AN34" i="6"/>
  <c r="AM22" i="6"/>
  <c r="AN22" i="6"/>
  <c r="Y10" i="6"/>
  <c r="X10" i="6"/>
  <c r="X19" i="6"/>
  <c r="Y19" i="6"/>
  <c r="S14" i="6"/>
  <c r="T14" i="6"/>
  <c r="AR19" i="6"/>
  <c r="AS19" i="6"/>
  <c r="BB31" i="6"/>
  <c r="BC31" i="6"/>
  <c r="J32" i="6"/>
  <c r="I32" i="6"/>
  <c r="AR33" i="6"/>
  <c r="AS33" i="6"/>
  <c r="AR49" i="6"/>
  <c r="AS49" i="6"/>
  <c r="AS46" i="6"/>
  <c r="AR46" i="6"/>
  <c r="AH5" i="6"/>
  <c r="AI5" i="6"/>
  <c r="AH21" i="6"/>
  <c r="AI21" i="6"/>
  <c r="AI10" i="6"/>
  <c r="AH10" i="6"/>
  <c r="AW14" i="6"/>
  <c r="AX14" i="6"/>
  <c r="AX19" i="6"/>
  <c r="AW19" i="6"/>
  <c r="T29" i="6"/>
  <c r="S29" i="6"/>
  <c r="S38" i="6"/>
  <c r="T38" i="6" s="1"/>
  <c r="S46" i="6"/>
  <c r="T46" i="6"/>
  <c r="AD7" i="6"/>
  <c r="AC7" i="6"/>
  <c r="AC18" i="6"/>
  <c r="AD18" i="6"/>
  <c r="AD15" i="6"/>
  <c r="AC15" i="6"/>
  <c r="I8" i="6"/>
  <c r="J8" i="6"/>
  <c r="I24" i="6"/>
  <c r="J24" i="6"/>
  <c r="BB11" i="6"/>
  <c r="BC11" i="6"/>
  <c r="BC18" i="6"/>
  <c r="BB18" i="6"/>
  <c r="AX30" i="6"/>
  <c r="AW30" i="6"/>
  <c r="AX38" i="6"/>
  <c r="AW38" i="6"/>
  <c r="AW46" i="6"/>
  <c r="AX46" i="6"/>
  <c r="AN31" i="6"/>
  <c r="AM31" i="6"/>
  <c r="AN39" i="6"/>
  <c r="AM39" i="6"/>
  <c r="AN47" i="6"/>
  <c r="AM47" i="6"/>
  <c r="AM8" i="6"/>
  <c r="AN8" i="6"/>
  <c r="AN24" i="6"/>
  <c r="AM24" i="6"/>
  <c r="AM23" i="6"/>
  <c r="AN23" i="6"/>
  <c r="X13" i="6"/>
  <c r="Y13" i="6"/>
  <c r="X20" i="6"/>
  <c r="Y20" i="6"/>
  <c r="T5" i="6"/>
  <c r="S5" i="6"/>
  <c r="S16" i="6"/>
  <c r="T16" i="6"/>
  <c r="S21" i="6"/>
  <c r="T21" i="6"/>
  <c r="N5" i="6"/>
  <c r="O5" i="6"/>
  <c r="N21" i="6"/>
  <c r="O21" i="6"/>
  <c r="N22" i="6"/>
  <c r="O22" i="6"/>
  <c r="AR13" i="6"/>
  <c r="AS13" i="6"/>
  <c r="AR20" i="6"/>
  <c r="AS20" i="6"/>
  <c r="BB32" i="6"/>
  <c r="BC32" i="6"/>
  <c r="BB44" i="6"/>
  <c r="BC44" i="6"/>
  <c r="BC43" i="6"/>
  <c r="BB43" i="6"/>
  <c r="I33" i="6"/>
  <c r="J33" i="6"/>
  <c r="I41" i="6"/>
  <c r="J41" i="6" s="1"/>
  <c r="I49" i="6"/>
  <c r="J49" i="6"/>
  <c r="AH19" i="6"/>
  <c r="AI19" i="6"/>
  <c r="AW9" i="6"/>
  <c r="AX9" i="6"/>
  <c r="AC5" i="6"/>
  <c r="AD5" i="6"/>
  <c r="BB22" i="6"/>
  <c r="BC22" i="6"/>
  <c r="AW45" i="6"/>
  <c r="AX45" i="6"/>
  <c r="AM38" i="6"/>
  <c r="AN38" i="6"/>
  <c r="AM25" i="6"/>
  <c r="AN25" i="6"/>
  <c r="O18" i="6"/>
  <c r="N18" i="6"/>
  <c r="AS14" i="6"/>
  <c r="AR14" i="6"/>
  <c r="BB40" i="6"/>
  <c r="BC40" i="6"/>
  <c r="I40" i="6"/>
  <c r="J40" i="6" s="1"/>
  <c r="AR29" i="6"/>
  <c r="AS29" i="6"/>
  <c r="AR43" i="6"/>
  <c r="AS43" i="6"/>
  <c r="AR39" i="6"/>
  <c r="AS39" i="6"/>
  <c r="AI23" i="6"/>
  <c r="AH23" i="6"/>
  <c r="AW8" i="6"/>
  <c r="AX8" i="6"/>
  <c r="AW21" i="6"/>
  <c r="AX21" i="6"/>
  <c r="T43" i="6"/>
  <c r="S43" i="6"/>
  <c r="AC12" i="6"/>
  <c r="AD12" i="6"/>
  <c r="J7" i="6"/>
  <c r="I7" i="6"/>
  <c r="I23" i="6"/>
  <c r="J23" i="6"/>
  <c r="BB13" i="6"/>
  <c r="BC13" i="6"/>
  <c r="BB24" i="6"/>
  <c r="BC24" i="6"/>
  <c r="AW39" i="6"/>
  <c r="AX39" i="6"/>
  <c r="AM32" i="6"/>
  <c r="AN32" i="6"/>
  <c r="AM48" i="6"/>
  <c r="AN48" i="6"/>
  <c r="AM10" i="6"/>
  <c r="AN10" i="6"/>
  <c r="X23" i="6"/>
  <c r="Y23" i="6"/>
  <c r="Y14" i="6"/>
  <c r="X14" i="6"/>
  <c r="T15" i="6"/>
  <c r="S15" i="6"/>
  <c r="N12" i="6"/>
  <c r="O12" i="6" s="1"/>
  <c r="AR35" i="6"/>
  <c r="AS35" i="6"/>
  <c r="AR30" i="6"/>
  <c r="AS30" i="6"/>
  <c r="AR48" i="6"/>
  <c r="AS48" i="6"/>
  <c r="AH15" i="6"/>
  <c r="AI15" i="6"/>
  <c r="AI16" i="6"/>
  <c r="AH16" i="6"/>
  <c r="AW5" i="6"/>
  <c r="AX5" i="6"/>
  <c r="AX16" i="6"/>
  <c r="AW16" i="6"/>
  <c r="AW23" i="6"/>
  <c r="AX23" i="6"/>
  <c r="T31" i="6"/>
  <c r="S31" i="6"/>
  <c r="T39" i="6"/>
  <c r="S39" i="6"/>
  <c r="T47" i="6"/>
  <c r="S47" i="6"/>
  <c r="AC9" i="6"/>
  <c r="AD9" i="6"/>
  <c r="AC20" i="6"/>
  <c r="AD20" i="6"/>
  <c r="AD19" i="6"/>
  <c r="AC19" i="6"/>
  <c r="I10" i="6"/>
  <c r="J10" i="6" s="1"/>
  <c r="I17" i="6"/>
  <c r="J17" i="6" s="1"/>
  <c r="BB5" i="6"/>
  <c r="BC5" i="6"/>
  <c r="BB21" i="6"/>
  <c r="BC21" i="6"/>
  <c r="BC10" i="6"/>
  <c r="BB10" i="6"/>
  <c r="AW35" i="6"/>
  <c r="AX35" i="6"/>
  <c r="AW43" i="6"/>
  <c r="AX43" i="6"/>
  <c r="AM36" i="6"/>
  <c r="AN36" i="6"/>
  <c r="AM44" i="6"/>
  <c r="AN44" i="6"/>
  <c r="AM7" i="6"/>
  <c r="AN7" i="6"/>
  <c r="AM18" i="6"/>
  <c r="AN18" i="6"/>
  <c r="AN17" i="6"/>
  <c r="AM17" i="6"/>
  <c r="Y6" i="6"/>
  <c r="X6" i="6"/>
  <c r="Y15" i="6"/>
  <c r="X15" i="6"/>
  <c r="Y18" i="6"/>
  <c r="X18" i="6"/>
  <c r="S7" i="6"/>
  <c r="T7" i="6"/>
  <c r="S18" i="6"/>
  <c r="T18" i="6"/>
  <c r="S25" i="6"/>
  <c r="T25" i="6"/>
  <c r="N6" i="6"/>
  <c r="O6" i="6"/>
  <c r="N15" i="6"/>
  <c r="O15" i="6" s="1"/>
  <c r="N16" i="6"/>
  <c r="O16" i="6" s="1"/>
  <c r="AR7" i="6"/>
  <c r="AS7" i="6"/>
  <c r="AR23" i="6"/>
  <c r="AS23" i="6"/>
  <c r="AS12" i="6"/>
  <c r="AR12" i="6"/>
  <c r="BB38" i="6"/>
  <c r="BC38" i="6"/>
  <c r="BC37" i="6"/>
  <c r="BB37" i="6"/>
  <c r="I34" i="6"/>
  <c r="J34" i="6" s="1"/>
  <c r="I42" i="6"/>
  <c r="J42" i="6" s="1"/>
  <c r="I31" i="6"/>
  <c r="J31" i="6"/>
  <c r="AS44" i="6"/>
  <c r="AR44" i="6"/>
  <c r="AI18" i="6"/>
  <c r="AH18" i="6"/>
  <c r="AW13" i="6"/>
  <c r="AX13" i="6"/>
  <c r="T45" i="6"/>
  <c r="S45" i="6"/>
  <c r="AD11" i="6"/>
  <c r="AC11" i="6"/>
  <c r="J22" i="6"/>
  <c r="I22" i="6"/>
  <c r="BB17" i="6"/>
  <c r="BC17" i="6"/>
  <c r="AW41" i="6"/>
  <c r="AX41" i="6"/>
  <c r="AM42" i="6"/>
  <c r="AN42" i="6"/>
  <c r="AN14" i="6"/>
  <c r="AM14" i="6"/>
  <c r="Y16" i="6"/>
  <c r="X16" i="6"/>
  <c r="T17" i="6"/>
  <c r="S17" i="6"/>
  <c r="O10" i="6"/>
  <c r="N10" i="6"/>
  <c r="AR8" i="6"/>
  <c r="AS8" i="6"/>
  <c r="BB30" i="6"/>
  <c r="BC30" i="6"/>
  <c r="J48" i="6"/>
  <c r="I48" i="6"/>
  <c r="AR37" i="6"/>
  <c r="AS37" i="6"/>
  <c r="AR34" i="6"/>
  <c r="AS34" i="6"/>
  <c r="AH6" i="6"/>
  <c r="AI6" i="6"/>
  <c r="AH17" i="6"/>
  <c r="AI17" i="6"/>
  <c r="AH20" i="6"/>
  <c r="AI20" i="6"/>
  <c r="AX7" i="6"/>
  <c r="AW7" i="6"/>
  <c r="AW18" i="6"/>
  <c r="AX18" i="6"/>
  <c r="AX11" i="6"/>
  <c r="AW11" i="6"/>
  <c r="S36" i="6"/>
  <c r="T36" i="6" s="1"/>
  <c r="S44" i="6"/>
  <c r="T44" i="6"/>
  <c r="AC6" i="6"/>
  <c r="AD6" i="6"/>
  <c r="AD22" i="6"/>
  <c r="AC22" i="6"/>
  <c r="AC13" i="6"/>
  <c r="AD13" i="6"/>
  <c r="I12" i="6"/>
  <c r="J12" i="6" s="1"/>
  <c r="I21" i="6"/>
  <c r="J21" i="6"/>
  <c r="BB7" i="6"/>
  <c r="BC7" i="6"/>
  <c r="BC23" i="6"/>
  <c r="BB23" i="6"/>
  <c r="BC14" i="6"/>
  <c r="BB14" i="6"/>
  <c r="AX36" i="6"/>
  <c r="AW36" i="6"/>
  <c r="AX44" i="6"/>
  <c r="AW44" i="6"/>
  <c r="AN33" i="6"/>
  <c r="AM33" i="6"/>
  <c r="AN41" i="6"/>
  <c r="AM41" i="6"/>
  <c r="AN49" i="6"/>
  <c r="AM49" i="6"/>
  <c r="AN9" i="6"/>
  <c r="AM9" i="6"/>
  <c r="AN20" i="6"/>
  <c r="AM20" i="6"/>
  <c r="AM21" i="6"/>
  <c r="AN21" i="6"/>
  <c r="X9" i="6"/>
  <c r="Y9" i="6"/>
  <c r="Y25" i="6"/>
  <c r="X25" i="6"/>
  <c r="S12" i="6"/>
  <c r="T12" i="6"/>
  <c r="T19" i="6"/>
  <c r="S19" i="6"/>
  <c r="O8" i="6"/>
  <c r="N8" i="6"/>
  <c r="N17" i="6"/>
  <c r="O17" i="6" s="1"/>
  <c r="N20" i="6"/>
  <c r="O20" i="6"/>
  <c r="AR9" i="6"/>
  <c r="AS9" i="6"/>
  <c r="AS25" i="6"/>
  <c r="AR25" i="6"/>
  <c r="AR24" i="6"/>
  <c r="AS24" i="6"/>
  <c r="BC34" i="6"/>
  <c r="BB34" i="6"/>
  <c r="BB48" i="6"/>
  <c r="BC48" i="6"/>
  <c r="BB47" i="6"/>
  <c r="BC47" i="6"/>
  <c r="J30" i="6"/>
  <c r="I30" i="6"/>
  <c r="I39" i="6"/>
  <c r="J39" i="6" s="1"/>
  <c r="I47" i="6"/>
  <c r="J47" i="6"/>
  <c r="AR32" i="6"/>
  <c r="AS32" i="6"/>
  <c r="AI8" i="6"/>
  <c r="AH8" i="6"/>
  <c r="T33" i="6"/>
  <c r="S33" i="6"/>
  <c r="T49" i="6"/>
  <c r="S49" i="6"/>
  <c r="AC8" i="6"/>
  <c r="AD8" i="6"/>
  <c r="AC25" i="6"/>
  <c r="AD25" i="6"/>
  <c r="I15" i="6"/>
  <c r="J15" i="6" s="1"/>
  <c r="BB9" i="6"/>
  <c r="BC9" i="6"/>
  <c r="AW33" i="6"/>
  <c r="AX33" i="6"/>
  <c r="AM46" i="6"/>
  <c r="AN46" i="6"/>
  <c r="X11" i="6"/>
  <c r="Y11" i="6"/>
  <c r="Y12" i="6"/>
  <c r="X12" i="6"/>
  <c r="T13" i="6"/>
  <c r="S13" i="6"/>
  <c r="N14" i="6"/>
  <c r="O14" i="6" s="1"/>
  <c r="BB42" i="6"/>
  <c r="BC42" i="6"/>
  <c r="J44" i="6"/>
  <c r="I44" i="6"/>
  <c r="AS42" i="6"/>
  <c r="AR42" i="6"/>
  <c r="AS38" i="6"/>
  <c r="AR38" i="6"/>
  <c r="AH13" i="6"/>
  <c r="AI13" i="6"/>
  <c r="AI12" i="6"/>
  <c r="AH12" i="6"/>
  <c r="AW6" i="6"/>
  <c r="AX6" i="6"/>
  <c r="AX22" i="6"/>
  <c r="AW22" i="6"/>
  <c r="AW25" i="6"/>
  <c r="AX25" i="6"/>
  <c r="S34" i="6"/>
  <c r="T34" i="6" s="1"/>
  <c r="S42" i="6"/>
  <c r="T42" i="6"/>
  <c r="S30" i="6"/>
  <c r="T30" i="6"/>
  <c r="AC10" i="6"/>
  <c r="AD10" i="6"/>
  <c r="AD17" i="6"/>
  <c r="AC17" i="6"/>
  <c r="I5" i="6"/>
  <c r="J5" i="6"/>
  <c r="I16" i="6"/>
  <c r="J16" i="6" s="1"/>
  <c r="J19" i="6"/>
  <c r="I19" i="6"/>
  <c r="BC8" i="6"/>
  <c r="BB8" i="6"/>
  <c r="BB19" i="6"/>
  <c r="BC19" i="6"/>
  <c r="BB12" i="6"/>
  <c r="BC12" i="6"/>
  <c r="AX34" i="6"/>
  <c r="AW34" i="6"/>
  <c r="AX42" i="6"/>
  <c r="AW42" i="6"/>
  <c r="AW29" i="6"/>
  <c r="AX29" i="6"/>
  <c r="AN35" i="6"/>
  <c r="AM35" i="6"/>
  <c r="AN43" i="6"/>
  <c r="AM43" i="6"/>
  <c r="AN5" i="6"/>
  <c r="AM5" i="6"/>
  <c r="AM16" i="6"/>
  <c r="AN16" i="6"/>
  <c r="AN13" i="6"/>
  <c r="AM13" i="6"/>
  <c r="X5" i="6"/>
  <c r="Y5" i="6"/>
  <c r="Y21" i="6"/>
  <c r="X21" i="6"/>
  <c r="X24" i="6"/>
  <c r="Y24" i="6"/>
  <c r="S8" i="6"/>
  <c r="T8" i="6"/>
  <c r="T24" i="6"/>
  <c r="S24" i="6"/>
  <c r="S23" i="6"/>
  <c r="T23" i="6"/>
  <c r="N13" i="6"/>
  <c r="O13" i="6"/>
  <c r="N24" i="6"/>
  <c r="O24" i="6"/>
  <c r="AR5" i="6"/>
  <c r="AS5" i="6"/>
  <c r="AS21" i="6"/>
  <c r="AR21" i="6"/>
  <c r="AS18" i="6"/>
  <c r="AR18" i="6"/>
  <c r="BB36" i="6"/>
  <c r="BC36" i="6"/>
  <c r="BB29" i="6"/>
  <c r="BC29" i="6"/>
  <c r="I37" i="6"/>
  <c r="J37" i="6" s="1"/>
  <c r="I45" i="6"/>
  <c r="J45" i="6"/>
  <c r="AR47" i="6"/>
  <c r="AS47" i="6"/>
  <c r="AH24" i="6"/>
  <c r="AI24" i="6"/>
  <c r="AW12" i="6"/>
  <c r="AX12" i="6"/>
  <c r="AW37" i="6"/>
  <c r="AX37" i="6"/>
  <c r="AM6" i="6"/>
  <c r="AN6" i="6"/>
  <c r="S22" i="6"/>
  <c r="T22" i="6"/>
  <c r="N11" i="6"/>
  <c r="O11" i="6"/>
  <c r="AR11" i="6"/>
  <c r="AS11" i="6"/>
  <c r="BB49" i="6"/>
  <c r="BC49" i="6"/>
</calcChain>
</file>

<file path=xl/sharedStrings.xml><?xml version="1.0" encoding="utf-8"?>
<sst xmlns="http://schemas.openxmlformats.org/spreadsheetml/2006/main" count="184" uniqueCount="61">
  <si>
    <t>-</t>
  </si>
  <si>
    <t>Volume of Contaminated Soil (Cubic Yards):</t>
  </si>
  <si>
    <t>L= Cell Spacing (feet):</t>
  </si>
  <si>
    <t>Area of Contamination (Sq. feet.):</t>
  </si>
  <si>
    <t>Depth Zone (feet.):</t>
  </si>
  <si>
    <t>0.866*L(feet):</t>
  </si>
  <si>
    <t xml:space="preserve">Triangular Grid Node Coordinates </t>
  </si>
  <si>
    <t>Xi (Even Row)</t>
  </si>
  <si>
    <t>Xi (Odd Row)</t>
  </si>
  <si>
    <t>Yi</t>
  </si>
  <si>
    <t xml:space="preserve">Triangular Grid Node Coordinate Pairs </t>
  </si>
  <si>
    <t>(Xi,</t>
  </si>
  <si>
    <t>Yi)</t>
  </si>
  <si>
    <t>1st Row</t>
  </si>
  <si>
    <t>2nd Row</t>
  </si>
  <si>
    <t>0th Row</t>
  </si>
  <si>
    <t>3rd Row</t>
  </si>
  <si>
    <t>4th Row</t>
  </si>
  <si>
    <t>-1st Row</t>
  </si>
  <si>
    <t>-2nd Row</t>
  </si>
  <si>
    <t>-3rd Row</t>
  </si>
  <si>
    <t>-4th Row</t>
  </si>
  <si>
    <t>5th Row</t>
  </si>
  <si>
    <t>-5th Row</t>
  </si>
  <si>
    <t>Systematic Random Sampling Workbook</t>
  </si>
  <si>
    <t>6th Row</t>
  </si>
  <si>
    <t>-6th Row</t>
  </si>
  <si>
    <t>7th Row</t>
  </si>
  <si>
    <t>-7th Row</t>
  </si>
  <si>
    <t>8th Row</t>
  </si>
  <si>
    <t>9th Row</t>
  </si>
  <si>
    <t>10th Row</t>
  </si>
  <si>
    <t>-8th Row</t>
  </si>
  <si>
    <t>-9th Row</t>
  </si>
  <si>
    <t>-10th Row</t>
  </si>
  <si>
    <t>Starting Point ----&gt;</t>
  </si>
  <si>
    <t>Zi</t>
  </si>
  <si>
    <t>Xi,</t>
  </si>
  <si>
    <t xml:space="preserve">Coordinates of 3-D Systematic Random Sampling Points </t>
  </si>
  <si>
    <t>Move the mouse pointer to the center of the plot area and then right-click the mouse.  Select 'Source Data' from the menu.</t>
  </si>
  <si>
    <t>Select 'Series' tab. Click collapse dialog buttons at the right end of X Values and Y Values boxes to adjust for the appropriate ranges of source data.</t>
  </si>
  <si>
    <t xml:space="preserve">Note: Sampling points that are not within the area of contamination should be discarded.  You will need to generate another group of data sets if the number of valid data sets in a group is less than the minimum number of samples otherwise required.   </t>
  </si>
  <si>
    <t>Number of Soil Samples:</t>
  </si>
  <si>
    <t>Number of Soil Samples: (If you are applying</t>
  </si>
  <si>
    <t xml:space="preserve">75%/10X or 75%/2X rule, the spreadsheet </t>
  </si>
  <si>
    <t>will determine the minimum number of samples</t>
  </si>
  <si>
    <t>for you.  Otherwise, please specify the number</t>
  </si>
  <si>
    <r>
      <t>X</t>
    </r>
    <r>
      <rPr>
        <sz val="8"/>
        <rFont val="Arial"/>
        <family val="2"/>
      </rPr>
      <t>min</t>
    </r>
    <r>
      <rPr>
        <sz val="10"/>
        <rFont val="Arial"/>
      </rPr>
      <t xml:space="preserve"> (feet):</t>
    </r>
  </si>
  <si>
    <r>
      <t>X</t>
    </r>
    <r>
      <rPr>
        <sz val="8"/>
        <rFont val="Arial"/>
        <family val="2"/>
      </rPr>
      <t>max</t>
    </r>
    <r>
      <rPr>
        <sz val="10"/>
        <rFont val="Arial"/>
      </rPr>
      <t xml:space="preserve"> (feet):</t>
    </r>
  </si>
  <si>
    <r>
      <t>Y</t>
    </r>
    <r>
      <rPr>
        <sz val="8"/>
        <rFont val="Arial"/>
        <family val="2"/>
      </rPr>
      <t>min</t>
    </r>
    <r>
      <rPr>
        <sz val="10"/>
        <rFont val="Arial"/>
      </rPr>
      <t xml:space="preserve"> (feet):</t>
    </r>
  </si>
  <si>
    <r>
      <t>Y</t>
    </r>
    <r>
      <rPr>
        <sz val="8"/>
        <rFont val="Arial"/>
        <family val="2"/>
      </rPr>
      <t>max</t>
    </r>
    <r>
      <rPr>
        <sz val="10"/>
        <rFont val="Arial"/>
      </rPr>
      <t xml:space="preserve"> (feet):</t>
    </r>
  </si>
  <si>
    <r>
      <t>X</t>
    </r>
    <r>
      <rPr>
        <sz val="8"/>
        <rFont val="Arial"/>
        <family val="2"/>
      </rPr>
      <t>o</t>
    </r>
    <r>
      <rPr>
        <sz val="10"/>
        <rFont val="Arial"/>
      </rPr>
      <t xml:space="preserve"> (feet):</t>
    </r>
  </si>
  <si>
    <r>
      <t>Y</t>
    </r>
    <r>
      <rPr>
        <sz val="8"/>
        <rFont val="Arial"/>
        <family val="2"/>
      </rPr>
      <t>o</t>
    </r>
    <r>
      <rPr>
        <sz val="10"/>
        <rFont val="Arial"/>
      </rPr>
      <t xml:space="preserve"> (feet):</t>
    </r>
  </si>
  <si>
    <r>
      <t xml:space="preserve">of samples here.  </t>
    </r>
    <r>
      <rPr>
        <b/>
        <sz val="10"/>
        <rFont val="Arial"/>
        <family val="2"/>
      </rPr>
      <t>Limitations: The maximum</t>
    </r>
  </si>
  <si>
    <t>number of samples per row is ten.  The</t>
  </si>
  <si>
    <r>
      <t>maximum number of rows is ten.</t>
    </r>
    <r>
      <rPr>
        <sz val="10"/>
        <rFont val="Arial"/>
      </rPr>
      <t>======&gt;)</t>
    </r>
  </si>
  <si>
    <t>You may need to hold the "Control" key to select multiple columns of data.</t>
  </si>
  <si>
    <t>Note: The 'Source Data' may need to be adjusted manually in order to allow the triangular grid pattern and sampling points to appear.</t>
  </si>
  <si>
    <t>Pennsylvania Department of Environmental Protection</t>
  </si>
  <si>
    <t>Land Recycling Program</t>
  </si>
  <si>
    <t>Please forward comments or suggestions to Frank Nemec at fnemec@pa.gov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</si>
</sst>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0"/>
      <name val="Arial"/>
    </font>
    <font>
      <b/>
      <sz val="10"/>
      <name val="Arial"/>
      <family val="2"/>
    </font>
    <font>
      <b/>
      <sz val="12"/>
      <name val="Arial"/>
      <family val="2"/>
    </font>
    <font>
      <sz val="10"/>
      <name val="Arial"/>
      <family val="2"/>
    </font>
    <font>
      <sz val="10"/>
      <color indexed="10"/>
      <name val="Arial"/>
      <family val="2"/>
    </font>
    <font>
      <sz val="10"/>
      <color indexed="9"/>
      <name val="Arial"/>
      <family val="2"/>
    </font>
    <font>
      <sz val="12"/>
      <color indexed="10"/>
      <name val="Arial"/>
      <family val="2"/>
    </font>
    <font>
      <b/>
      <sz val="16"/>
      <name val="Arial"/>
      <family val="2"/>
    </font>
    <font>
      <sz val="14"/>
      <color indexed="10"/>
      <name val="Arial"/>
      <family val="2"/>
    </font>
    <font>
      <sz val="8"/>
      <name val="Arial"/>
      <family val="2"/>
    </font>
    <font>
      <b/>
      <sz val="14"/>
      <name val="Arial"/>
      <family val="2"/>
    </font>
    <font>
      <b/>
      <sz val="12"/>
      <color rgb="FFFF0000"/>
      <name val="Arial"/>
      <family val="2"/>
    </font>
    <font>
      <b/>
      <sz val="10"/>
      <color rgb="FFFF0000"/>
      <name val="Arial"/>
      <family val="2"/>
    </font>
    <font>
      <sz val="10"/>
      <color rgb="FFFF0000"/>
      <name val="Arial"/>
      <family val="2"/>
    </font>
    <font>
      <sz val="20"/>
      <color rgb="FFFF0000"/>
      <name val="Arial"/>
      <family val="2"/>
    </font>
    <font>
      <sz val="16"/>
      <color rgb="FFFF0000"/>
      <name val="Arial"/>
      <family val="2"/>
    </font>
    <font>
      <sz val="12"/>
      <color rgb="FFFF0000"/>
      <name val="Arial"/>
      <family val="2"/>
    </font>
    <font>
      <b/>
      <sz val="16"/>
      <color indexed="12"/>
      <name val="Arial"/>
      <family val="2"/>
    </font>
  </fonts>
  <fills count="7">
    <fill>
      <patternFill patternType="none"/>
    </fill>
    <fill>
      <patternFill patternType="gray125"/>
    </fill>
    <fill>
      <patternFill patternType="solid">
        <fgColor indexed="13"/>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xf numFmtId="0" fontId="2" fillId="0" borderId="0" xfId="0" applyFont="1"/>
    <xf numFmtId="164" fontId="0" fillId="0" borderId="0" xfId="0" applyNumberFormat="1"/>
    <xf numFmtId="0" fontId="3" fillId="2" borderId="1" xfId="0" applyFont="1" applyFill="1" applyBorder="1" applyProtection="1">
      <protection locked="0"/>
    </xf>
    <xf numFmtId="0" fontId="0" fillId="2" borderId="1" xfId="0" applyFill="1" applyBorder="1" applyProtection="1">
      <protection locked="0"/>
    </xf>
    <xf numFmtId="164" fontId="0" fillId="3" borderId="1" xfId="0" applyNumberFormat="1" applyFill="1" applyBorder="1"/>
    <xf numFmtId="0" fontId="1" fillId="0" borderId="0" xfId="0" applyFont="1" applyAlignment="1">
      <alignment horizontal="right"/>
    </xf>
    <xf numFmtId="49" fontId="0" fillId="0" borderId="0" xfId="0" applyNumberFormat="1"/>
    <xf numFmtId="0" fontId="1" fillId="0" borderId="2" xfId="0" applyFont="1" applyBorder="1" applyAlignment="1">
      <alignment horizontal="right"/>
    </xf>
    <xf numFmtId="0" fontId="1" fillId="0" borderId="3" xfId="0" applyFont="1" applyBorder="1"/>
    <xf numFmtId="0" fontId="0" fillId="0" borderId="2" xfId="0" applyNumberFormat="1" applyBorder="1"/>
    <xf numFmtId="0" fontId="0" fillId="0" borderId="3" xfId="0" applyNumberFormat="1" applyBorder="1"/>
    <xf numFmtId="0" fontId="0" fillId="0" borderId="0" xfId="0" applyNumberFormat="1"/>
    <xf numFmtId="0" fontId="0" fillId="3" borderId="2" xfId="0" applyNumberFormat="1" applyFill="1" applyBorder="1"/>
    <xf numFmtId="0" fontId="0" fillId="3" borderId="3" xfId="0" applyNumberFormat="1" applyFill="1" applyBorder="1"/>
    <xf numFmtId="0" fontId="0" fillId="0" borderId="4" xfId="0" applyNumberFormat="1" applyBorder="1"/>
    <xf numFmtId="0" fontId="0" fillId="0" borderId="5" xfId="0" applyNumberFormat="1" applyBorder="1"/>
    <xf numFmtId="49" fontId="0" fillId="0" borderId="0" xfId="0" applyNumberFormat="1" applyBorder="1" applyAlignment="1">
      <alignment horizontal="center"/>
    </xf>
    <xf numFmtId="0" fontId="1" fillId="0" borderId="0" xfId="0" applyFont="1" applyBorder="1"/>
    <xf numFmtId="0" fontId="0" fillId="0" borderId="0" xfId="0" applyNumberFormat="1" applyBorder="1"/>
    <xf numFmtId="164" fontId="0" fillId="0" borderId="6" xfId="0" applyNumberFormat="1" applyBorder="1"/>
    <xf numFmtId="164" fontId="0" fillId="0" borderId="7" xfId="0" applyNumberFormat="1" applyBorder="1"/>
    <xf numFmtId="164" fontId="0" fillId="0" borderId="8" xfId="0" applyNumberFormat="1" applyBorder="1"/>
    <xf numFmtId="164" fontId="0" fillId="0" borderId="2" xfId="0" applyNumberFormat="1" applyBorder="1"/>
    <xf numFmtId="164" fontId="0" fillId="0" borderId="0" xfId="0" applyNumberFormat="1" applyBorder="1"/>
    <xf numFmtId="164" fontId="0" fillId="0" borderId="3" xfId="0" applyNumberFormat="1" applyBorder="1"/>
    <xf numFmtId="164" fontId="0" fillId="0" borderId="4" xfId="0" applyNumberFormat="1" applyBorder="1"/>
    <xf numFmtId="164" fontId="0" fillId="0" borderId="9" xfId="0" applyNumberFormat="1" applyBorder="1"/>
    <xf numFmtId="164" fontId="0" fillId="0" borderId="5" xfId="0" applyNumberFormat="1" applyBorder="1"/>
    <xf numFmtId="0" fontId="5" fillId="0" borderId="0" xfId="0" applyFont="1"/>
    <xf numFmtId="49" fontId="5" fillId="0" borderId="0" xfId="0" applyNumberFormat="1" applyFont="1"/>
    <xf numFmtId="164" fontId="5" fillId="0" borderId="0" xfId="0" applyNumberFormat="1" applyFont="1"/>
    <xf numFmtId="0" fontId="1" fillId="0" borderId="1" xfId="0" applyFont="1" applyBorder="1" applyAlignment="1">
      <alignment horizontal="center"/>
    </xf>
    <xf numFmtId="0" fontId="0" fillId="0" borderId="0" xfId="0" applyNumberFormat="1" applyFill="1" applyBorder="1"/>
    <xf numFmtId="0" fontId="7" fillId="0" borderId="0" xfId="0" applyFont="1"/>
    <xf numFmtId="0" fontId="6" fillId="0" borderId="0" xfId="0" applyFont="1"/>
    <xf numFmtId="164" fontId="4" fillId="0" borderId="0" xfId="0" applyNumberFormat="1" applyFont="1"/>
    <xf numFmtId="164" fontId="8" fillId="0" borderId="0" xfId="0" applyNumberFormat="1" applyFont="1"/>
    <xf numFmtId="0" fontId="3" fillId="2" borderId="10" xfId="0" applyFont="1" applyFill="1" applyBorder="1" applyProtection="1">
      <protection locked="0"/>
    </xf>
    <xf numFmtId="0" fontId="0" fillId="4" borderId="0" xfId="0" applyFill="1"/>
    <xf numFmtId="0" fontId="0" fillId="4" borderId="1" xfId="0" applyFill="1" applyBorder="1" applyAlignment="1">
      <alignment horizontal="right"/>
    </xf>
    <xf numFmtId="0" fontId="0" fillId="4" borderId="0" xfId="0" applyFill="1" applyAlignment="1">
      <alignment horizontal="right"/>
    </xf>
    <xf numFmtId="0" fontId="0" fillId="4" borderId="0" xfId="0" applyFill="1" applyProtection="1">
      <protection locked="0"/>
    </xf>
    <xf numFmtId="0" fontId="0" fillId="4" borderId="11" xfId="0" applyFill="1" applyBorder="1" applyAlignment="1">
      <alignment horizontal="right"/>
    </xf>
    <xf numFmtId="0" fontId="3" fillId="4" borderId="0" xfId="0" applyFont="1" applyFill="1" applyBorder="1" applyProtection="1"/>
    <xf numFmtId="0" fontId="0" fillId="4" borderId="12" xfId="0" applyFill="1" applyBorder="1" applyAlignment="1">
      <alignment horizontal="right"/>
    </xf>
    <xf numFmtId="0" fontId="0" fillId="4" borderId="0" xfId="0" applyFill="1" applyProtection="1"/>
    <xf numFmtId="0" fontId="10" fillId="4" borderId="0" xfId="0" applyFont="1" applyFill="1"/>
    <xf numFmtId="0" fontId="0" fillId="5" borderId="1" xfId="0" applyFill="1" applyBorder="1"/>
    <xf numFmtId="164" fontId="0" fillId="5" borderId="1" xfId="0" applyNumberFormat="1" applyFill="1" applyBorder="1"/>
    <xf numFmtId="0" fontId="1" fillId="4" borderId="12" xfId="0" applyFont="1" applyFill="1" applyBorder="1" applyAlignment="1">
      <alignment horizontal="right"/>
    </xf>
    <xf numFmtId="0" fontId="1" fillId="4" borderId="13" xfId="0" applyFont="1" applyFill="1" applyBorder="1" applyAlignment="1">
      <alignment horizontal="right"/>
    </xf>
    <xf numFmtId="49" fontId="0" fillId="0" borderId="6" xfId="0" applyNumberFormat="1" applyBorder="1" applyAlignment="1">
      <alignment horizontal="center"/>
    </xf>
    <xf numFmtId="49" fontId="0" fillId="0" borderId="8" xfId="0" applyNumberFormat="1" applyBorder="1" applyAlignment="1">
      <alignment horizontal="center"/>
    </xf>
    <xf numFmtId="49" fontId="4" fillId="6" borderId="14" xfId="0" applyNumberFormat="1" applyFont="1" applyFill="1" applyBorder="1" applyAlignment="1">
      <alignment horizontal="center"/>
    </xf>
    <xf numFmtId="49" fontId="4" fillId="6" borderId="15" xfId="0" applyNumberFormat="1" applyFont="1" applyFill="1" applyBorder="1" applyAlignment="1">
      <alignment horizontal="center"/>
    </xf>
    <xf numFmtId="49" fontId="4" fillId="6" borderId="10" xfId="0" applyNumberFormat="1" applyFont="1" applyFill="1" applyBorder="1" applyAlignment="1">
      <alignment horizontal="center"/>
    </xf>
    <xf numFmtId="0" fontId="3" fillId="0" borderId="0" xfId="0" applyFont="1" applyBorder="1" applyAlignment="1">
      <alignment horizontal="center" wrapText="1"/>
    </xf>
    <xf numFmtId="0" fontId="0" fillId="0" borderId="0" xfId="0" applyBorder="1" applyAlignment="1">
      <alignment horizontal="center" wrapText="1"/>
    </xf>
    <xf numFmtId="0" fontId="17" fillId="0" borderId="0"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424259518573096E-2"/>
          <c:y val="5.9880300799100859E-2"/>
          <c:w val="0.61742435661997597"/>
          <c:h val="0.89341408792258492"/>
        </c:manualLayout>
      </c:layout>
      <c:scatterChart>
        <c:scatterStyle val="lineMarker"/>
        <c:varyColors val="0"/>
        <c:ser>
          <c:idx val="0"/>
          <c:order val="0"/>
          <c:tx>
            <c:v>Triangular Grid</c:v>
          </c:tx>
          <c:spPr>
            <a:ln w="19050">
              <a:noFill/>
            </a:ln>
          </c:spPr>
          <c:marker>
            <c:symbol val="diamond"/>
            <c:size val="5"/>
            <c:spPr>
              <a:solidFill>
                <a:srgbClr val="000080"/>
              </a:solidFill>
              <a:ln>
                <a:solidFill>
                  <a:srgbClr val="000080"/>
                </a:solidFill>
                <a:prstDash val="solid"/>
              </a:ln>
            </c:spPr>
          </c:marker>
          <c:xVal>
            <c:strRef>
              <c:f>('Xi,Yi'!$C$10:$C$15,'Xi,Yi'!$H$33:$H$38,'Xi,Yi'!$M$34:$M$39,'Xi,Yi'!$R$33:$R$38)</c:f>
              <c:strCache>
                <c:ptCount val="12"/>
                <c:pt idx="4">
                  <c:v>-4.4</c:v>
                </c:pt>
                <c:pt idx="5">
                  <c:v>15.2</c:v>
                </c:pt>
                <c:pt idx="10">
                  <c:v>-14.2</c:v>
                </c:pt>
                <c:pt idx="11">
                  <c:v>5.4</c:v>
                </c:pt>
              </c:strCache>
            </c:strRef>
          </c:xVal>
          <c:yVal>
            <c:numRef>
              <c:f>('Xi,Yi'!$D$10:$D$15,'Xi,Yi'!$I$33:$I$38,'Xi,Yi'!$N$34:$N$39,'Xi,Yi'!$S$33:$S$38)</c:f>
              <c:numCache>
                <c:formatCode>General</c:formatCode>
                <c:ptCount val="24"/>
                <c:pt idx="0">
                  <c:v>0</c:v>
                </c:pt>
                <c:pt idx="1">
                  <c:v>0</c:v>
                </c:pt>
                <c:pt idx="2">
                  <c:v>0</c:v>
                </c:pt>
                <c:pt idx="3">
                  <c:v>0</c:v>
                </c:pt>
                <c:pt idx="4">
                  <c:v>4.0999999999999996</c:v>
                </c:pt>
                <c:pt idx="5">
                  <c:v>4.0999999999999996</c:v>
                </c:pt>
                <c:pt idx="6">
                  <c:v>0</c:v>
                </c:pt>
                <c:pt idx="7">
                  <c:v>0</c:v>
                </c:pt>
                <c:pt idx="8">
                  <c:v>0</c:v>
                </c:pt>
                <c:pt idx="9">
                  <c:v>0</c:v>
                </c:pt>
                <c:pt idx="10">
                  <c:v>-12.9</c:v>
                </c:pt>
                <c:pt idx="11">
                  <c:v>-12.9</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extLst>
            <c:ext xmlns:c16="http://schemas.microsoft.com/office/drawing/2014/chart" uri="{C3380CC4-5D6E-409C-BE32-E72D297353CC}">
              <c16:uniqueId val="{00000000-B586-4F1C-9C5E-87088E976E42}"/>
            </c:ext>
          </c:extLst>
        </c:ser>
        <c:ser>
          <c:idx val="1"/>
          <c:order val="1"/>
          <c:tx>
            <c:v>Sampling Points</c:v>
          </c:tx>
          <c:spPr>
            <a:ln w="19050">
              <a:noFill/>
            </a:ln>
          </c:spPr>
          <c:marker>
            <c:symbol val="square"/>
            <c:size val="5"/>
            <c:spPr>
              <a:solidFill>
                <a:srgbClr val="FF00FF"/>
              </a:solidFill>
              <a:ln>
                <a:solidFill>
                  <a:srgbClr val="FF00FF"/>
                </a:solidFill>
                <a:prstDash val="solid"/>
              </a:ln>
            </c:spPr>
          </c:marker>
          <c:xVal>
            <c:strRef>
              <c:f>(SamplingPoints!$C$11:$C$15,SamplingPoints!$H$34:$H$38,SamplingPoints!$M$34:$M$38,SamplingPoints!$R$34,SamplingPoints!$R$38)</c:f>
              <c:strCache>
                <c:ptCount val="5"/>
                <c:pt idx="3">
                  <c:v>4.6</c:v>
                </c:pt>
                <c:pt idx="4">
                  <c:v>25.8</c:v>
                </c:pt>
              </c:strCache>
            </c:strRef>
          </c:xVal>
          <c:yVal>
            <c:numRef>
              <c:f>(SamplingPoints!$D$11:$D$15,SamplingPoints!$I$34:$I$38,SamplingPoints!$N$34:$N$38,SamplingPoints!$S$34,SamplingPoints!$S$38)</c:f>
              <c:numCache>
                <c:formatCode>0.0</c:formatCode>
                <c:ptCount val="17"/>
                <c:pt idx="0">
                  <c:v>0</c:v>
                </c:pt>
                <c:pt idx="1">
                  <c:v>0</c:v>
                </c:pt>
                <c:pt idx="2">
                  <c:v>0</c:v>
                </c:pt>
                <c:pt idx="3">
                  <c:v>4.9680631464764371</c:v>
                </c:pt>
                <c:pt idx="4">
                  <c:v>16.956247223988523</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extLst>
            <c:ext xmlns:c16="http://schemas.microsoft.com/office/drawing/2014/chart" uri="{C3380CC4-5D6E-409C-BE32-E72D297353CC}">
              <c16:uniqueId val="{00000001-B586-4F1C-9C5E-87088E976E42}"/>
            </c:ext>
          </c:extLst>
        </c:ser>
        <c:dLbls>
          <c:showLegendKey val="0"/>
          <c:showVal val="0"/>
          <c:showCatName val="0"/>
          <c:showSerName val="0"/>
          <c:showPercent val="0"/>
          <c:showBubbleSize val="0"/>
        </c:dLbls>
        <c:axId val="178703904"/>
        <c:axId val="1"/>
      </c:scatterChart>
      <c:valAx>
        <c:axId val="178703904"/>
        <c:scaling>
          <c:orientation val="minMax"/>
        </c:scaling>
        <c:delete val="0"/>
        <c:axPos val="b"/>
        <c:majorGridlines>
          <c:spPr>
            <a:ln w="3175">
              <a:solidFill>
                <a:srgbClr val="000000"/>
              </a:solidFill>
              <a:prstDash val="solid"/>
            </a:ln>
          </c:spPr>
        </c:majorGridlines>
        <c:numFmt formatCode="General" sourceLinked="0"/>
        <c:majorTickMark val="out"/>
        <c:minorTickMark val="none"/>
        <c:tickLblPos val="nextTo"/>
        <c:spPr>
          <a:ln w="38100">
            <a:solidFill>
              <a:srgbClr val="FF6600"/>
            </a:solidFill>
            <a:prstDash val="solid"/>
          </a:ln>
        </c:spPr>
        <c:txPr>
          <a:bodyPr rot="0" vert="horz"/>
          <a:lstStyle/>
          <a:p>
            <a:pPr>
              <a:defRPr sz="2325" b="0" i="0" u="none" strike="noStrike" baseline="0">
                <a:solidFill>
                  <a:srgbClr val="000000"/>
                </a:solidFill>
                <a:latin typeface="Arial"/>
                <a:ea typeface="Arial"/>
                <a:cs typeface="Arial"/>
              </a:defRPr>
            </a:pPr>
            <a:endParaRPr lang="en-US"/>
          </a:p>
        </c:txPr>
        <c:crossAx val="1"/>
        <c:crossesAt val="0.1"/>
        <c:crossBetween val="midCat"/>
        <c:minorUnit val="0.28028000000000003"/>
      </c:valAx>
      <c:valAx>
        <c:axId val="1"/>
        <c:scaling>
          <c:orientation val="minMax"/>
          <c:max val="100"/>
        </c:scaling>
        <c:delete val="0"/>
        <c:axPos val="l"/>
        <c:majorGridlines>
          <c:spPr>
            <a:ln w="3175">
              <a:solidFill>
                <a:srgbClr val="000000"/>
              </a:solidFill>
              <a:prstDash val="solid"/>
            </a:ln>
          </c:spPr>
        </c:majorGridlines>
        <c:numFmt formatCode="General" sourceLinked="1"/>
        <c:majorTickMark val="out"/>
        <c:minorTickMark val="none"/>
        <c:tickLblPos val="nextTo"/>
        <c:spPr>
          <a:ln w="38100">
            <a:solidFill>
              <a:srgbClr val="FF6600"/>
            </a:solidFill>
            <a:prstDash val="solid"/>
          </a:ln>
        </c:spPr>
        <c:txPr>
          <a:bodyPr rot="0" vert="horz"/>
          <a:lstStyle/>
          <a:p>
            <a:pPr>
              <a:defRPr sz="2325" b="0" i="0" u="none" strike="noStrike" baseline="0">
                <a:solidFill>
                  <a:srgbClr val="000000"/>
                </a:solidFill>
                <a:latin typeface="Arial"/>
                <a:ea typeface="Arial"/>
                <a:cs typeface="Arial"/>
              </a:defRPr>
            </a:pPr>
            <a:endParaRPr lang="en-US"/>
          </a:p>
        </c:txPr>
        <c:crossAx val="178703904"/>
        <c:crossesAt val="0"/>
        <c:crossBetween val="midCat"/>
      </c:valAx>
      <c:spPr>
        <a:solidFill>
          <a:srgbClr val="FFFFCC"/>
        </a:solidFill>
        <a:ln w="12700">
          <a:solidFill>
            <a:srgbClr val="FF6600"/>
          </a:solidFill>
          <a:prstDash val="solid"/>
        </a:ln>
      </c:spPr>
    </c:plotArea>
    <c:legend>
      <c:legendPos val="r"/>
      <c:layout>
        <c:manualLayout>
          <c:xMode val="edge"/>
          <c:yMode val="edge"/>
          <c:x val="0.77954559872632567"/>
          <c:y val="0.42634774168959805"/>
          <c:w val="0.18409094313945296"/>
          <c:h val="0.24670683929229553"/>
        </c:manualLayout>
      </c:layout>
      <c:overlay val="0"/>
      <c:spPr>
        <a:solidFill>
          <a:srgbClr val="FFFFFF"/>
        </a:solidFill>
        <a:ln w="3175">
          <a:solidFill>
            <a:srgbClr val="FF0000"/>
          </a:solidFill>
          <a:prstDash val="solid"/>
        </a:ln>
      </c:spPr>
      <c:txPr>
        <a:bodyPr/>
        <a:lstStyle/>
        <a:p>
          <a:pPr>
            <a:defRPr sz="1100" b="0" i="0" u="none" strike="noStrike" baseline="0">
              <a:solidFill>
                <a:srgbClr val="0000FF"/>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4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0"/>
  </c:printSettings>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209550</xdr:colOff>
          <xdr:row>5</xdr:row>
          <xdr:rowOff>57150</xdr:rowOff>
        </xdr:from>
        <xdr:to>
          <xdr:col>6</xdr:col>
          <xdr:colOff>476250</xdr:colOff>
          <xdr:row>9</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FF0000"/>
                  </a:solidFill>
                  <a:latin typeface="Arial"/>
                  <a:cs typeface="Arial"/>
                </a:rPr>
                <a:t>Click Here</a:t>
              </a:r>
              <a:endParaRPr lang="en-US" sz="1000" b="1" i="0" u="none" strike="noStrike" baseline="0">
                <a:solidFill>
                  <a:srgbClr val="FF0000"/>
                </a:solidFill>
                <a:latin typeface="Arial"/>
                <a:cs typeface="Arial"/>
              </a:endParaRPr>
            </a:p>
            <a:p>
              <a:pPr algn="ctr" rtl="0">
                <a:defRPr sz="1000"/>
              </a:pPr>
              <a:r>
                <a:rPr lang="en-US" sz="1000" b="0" i="0" u="none" strike="noStrike" baseline="0">
                  <a:solidFill>
                    <a:srgbClr val="FF0000"/>
                  </a:solidFill>
                  <a:latin typeface="Arial"/>
                  <a:cs typeface="Arial"/>
                </a:rPr>
                <a:t> to Generate a</a:t>
              </a:r>
            </a:p>
            <a:p>
              <a:pPr algn="ctr" rtl="0">
                <a:defRPr sz="1000"/>
              </a:pPr>
              <a:r>
                <a:rPr lang="en-US" sz="1000" b="0" i="0" u="none" strike="noStrike" baseline="0">
                  <a:solidFill>
                    <a:srgbClr val="FF0000"/>
                  </a:solidFill>
                  <a:latin typeface="Arial"/>
                  <a:cs typeface="Arial"/>
                </a:rPr>
                <a:t> New Triangular Grid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209550</xdr:colOff>
          <xdr:row>0</xdr:row>
          <xdr:rowOff>133350</xdr:rowOff>
        </xdr:from>
        <xdr:to>
          <xdr:col>6</xdr:col>
          <xdr:colOff>476250</xdr:colOff>
          <xdr:row>4</xdr:row>
          <xdr:rowOff>142875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FF0000"/>
                  </a:solidFill>
                  <a:latin typeface="Arial"/>
                  <a:cs typeface="Arial"/>
                </a:rPr>
                <a:t>Go to the Summary Page of the</a:t>
              </a:r>
            </a:p>
            <a:p>
              <a:pPr algn="ctr" rtl="0">
                <a:defRPr sz="1000"/>
              </a:pPr>
              <a:r>
                <a:rPr lang="en-US" sz="1000" b="0" i="0" u="none" strike="noStrike" baseline="0">
                  <a:solidFill>
                    <a:srgbClr val="FF0000"/>
                  </a:solidFill>
                  <a:latin typeface="Arial"/>
                  <a:cs typeface="Arial"/>
                </a:rPr>
                <a:t>Triangular Grid Node Coordinates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552450</xdr:colOff>
          <xdr:row>0</xdr:row>
          <xdr:rowOff>114300</xdr:rowOff>
        </xdr:from>
        <xdr:to>
          <xdr:col>9</xdr:col>
          <xdr:colOff>190500</xdr:colOff>
          <xdr:row>4</xdr:row>
          <xdr:rowOff>142875</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FF0000"/>
                  </a:solidFill>
                  <a:latin typeface="Arial"/>
                  <a:cs typeface="Arial"/>
                </a:rPr>
                <a:t>Go to the Summary Page of the</a:t>
              </a:r>
            </a:p>
            <a:p>
              <a:pPr algn="ctr" rtl="0">
                <a:defRPr sz="1000"/>
              </a:pPr>
              <a:r>
                <a:rPr lang="en-US" sz="1000" b="0" i="0" u="none" strike="noStrike" baseline="0">
                  <a:solidFill>
                    <a:srgbClr val="FF0000"/>
                  </a:solidFill>
                  <a:latin typeface="Arial"/>
                  <a:cs typeface="Arial"/>
                </a:rPr>
                <a:t>3-D Sampling Point Coordinates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10</xdr:row>
          <xdr:rowOff>104775</xdr:rowOff>
        </xdr:from>
        <xdr:to>
          <xdr:col>12</xdr:col>
          <xdr:colOff>419100</xdr:colOff>
          <xdr:row>35</xdr:row>
          <xdr:rowOff>104775</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FFCCFF">
                <a:alpha val="50000"/>
              </a:srgbClr>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581025</xdr:colOff>
          <xdr:row>5</xdr:row>
          <xdr:rowOff>76200</xdr:rowOff>
        </xdr:from>
        <xdr:to>
          <xdr:col>9</xdr:col>
          <xdr:colOff>200025</xdr:colOff>
          <xdr:row>9</xdr:row>
          <xdr:rowOff>142875</xdr:rowOff>
        </xdr:to>
        <xdr:sp macro="" textlink="">
          <xdr:nvSpPr>
            <xdr:cNvPr id="1032" name="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FF0000"/>
                  </a:solidFill>
                  <a:latin typeface="Arial"/>
                  <a:cs typeface="Arial"/>
                </a:rPr>
                <a:t>Go to the Graphic Page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142875</xdr:colOff>
          <xdr:row>25</xdr:row>
          <xdr:rowOff>95250</xdr:rowOff>
        </xdr:from>
        <xdr:to>
          <xdr:col>5</xdr:col>
          <xdr:colOff>19050</xdr:colOff>
          <xdr:row>33</xdr:row>
          <xdr:rowOff>123825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US" sz="2000" b="0" i="0" u="none" strike="noStrike" baseline="0">
                  <a:solidFill>
                    <a:srgbClr val="FF0000"/>
                  </a:solidFill>
                  <a:latin typeface="Arial"/>
                  <a:cs typeface="Arial"/>
                </a:rPr>
                <a:t>Back to DataInput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66675</xdr:rowOff>
        </xdr:from>
        <xdr:to>
          <xdr:col>5</xdr:col>
          <xdr:colOff>0</xdr:colOff>
          <xdr:row>42</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600" b="0" i="0" u="none" strike="noStrike" baseline="0">
                  <a:solidFill>
                    <a:srgbClr val="FF0000"/>
                  </a:solidFill>
                  <a:latin typeface="Arial"/>
                  <a:cs typeface="Arial"/>
                </a:rPr>
                <a:t>Go to the Summary Page of the</a:t>
              </a:r>
            </a:p>
            <a:p>
              <a:pPr algn="ctr" rtl="0">
                <a:defRPr sz="1000"/>
              </a:pPr>
              <a:r>
                <a:rPr lang="en-US" sz="1600" b="0" i="0" u="none" strike="noStrike" baseline="0">
                  <a:solidFill>
                    <a:srgbClr val="FF0000"/>
                  </a:solidFill>
                  <a:latin typeface="Arial"/>
                  <a:cs typeface="Arial"/>
                </a:rPr>
                <a:t>3-D Sampling Point Coordinates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142875</xdr:colOff>
          <xdr:row>42</xdr:row>
          <xdr:rowOff>123825</xdr:rowOff>
        </xdr:from>
        <xdr:to>
          <xdr:col>5</xdr:col>
          <xdr:colOff>0</xdr:colOff>
          <xdr:row>50</xdr:row>
          <xdr:rowOff>9525</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600" b="0" i="0" u="none" strike="noStrike" baseline="0">
                  <a:solidFill>
                    <a:srgbClr val="FF0000"/>
                  </a:solidFill>
                  <a:latin typeface="Arial"/>
                  <a:cs typeface="Arial"/>
                </a:rPr>
                <a:t>Go to the Graphic Page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447675</xdr:colOff>
          <xdr:row>25</xdr:row>
          <xdr:rowOff>66675</xdr:rowOff>
        </xdr:from>
        <xdr:to>
          <xdr:col>5</xdr:col>
          <xdr:colOff>323850</xdr:colOff>
          <xdr:row>33</xdr:row>
          <xdr:rowOff>95250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US" sz="2000" b="0" i="0" u="none" strike="noStrike" baseline="0">
                  <a:solidFill>
                    <a:srgbClr val="FF0000"/>
                  </a:solidFill>
                  <a:latin typeface="Arial"/>
                  <a:cs typeface="Arial"/>
                </a:rPr>
                <a:t>Back to DataInput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457200</xdr:colOff>
          <xdr:row>33</xdr:row>
          <xdr:rowOff>133350</xdr:rowOff>
        </xdr:from>
        <xdr:to>
          <xdr:col>5</xdr:col>
          <xdr:colOff>323850</xdr:colOff>
          <xdr:row>41</xdr:row>
          <xdr:rowOff>28575</xdr:rowOff>
        </xdr:to>
        <xdr:sp macro="" textlink="">
          <xdr:nvSpPr>
            <xdr:cNvPr id="4098" name="Button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600" b="0" i="0" u="none" strike="noStrike" baseline="0">
                  <a:solidFill>
                    <a:srgbClr val="FF0000"/>
                  </a:solidFill>
                  <a:latin typeface="Arial"/>
                  <a:cs typeface="Arial"/>
                </a:rPr>
                <a:t>Go to the Summary Page of the</a:t>
              </a:r>
            </a:p>
            <a:p>
              <a:pPr algn="ctr" rtl="0">
                <a:defRPr sz="1000"/>
              </a:pPr>
              <a:r>
                <a:rPr lang="en-US" sz="1600" b="0" i="0" u="none" strike="noStrike" baseline="0">
                  <a:solidFill>
                    <a:srgbClr val="FF0000"/>
                  </a:solidFill>
                  <a:latin typeface="Arial"/>
                  <a:cs typeface="Arial"/>
                </a:rPr>
                <a:t>Triangular Grid Node Coordinates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447675</xdr:colOff>
          <xdr:row>41</xdr:row>
          <xdr:rowOff>95250</xdr:rowOff>
        </xdr:from>
        <xdr:to>
          <xdr:col>5</xdr:col>
          <xdr:colOff>304800</xdr:colOff>
          <xdr:row>48</xdr:row>
          <xdr:rowOff>161925</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600" b="0" i="0" u="none" strike="noStrike" baseline="0">
                  <a:solidFill>
                    <a:srgbClr val="FF0000"/>
                  </a:solidFill>
                  <a:latin typeface="Arial"/>
                  <a:cs typeface="Arial"/>
                </a:rPr>
                <a:t>Go to the Graphic Page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30480</xdr:colOff>
      <xdr:row>4</xdr:row>
      <xdr:rowOff>30480</xdr:rowOff>
    </xdr:from>
    <xdr:to>
      <xdr:col>16</xdr:col>
      <xdr:colOff>335280</xdr:colOff>
      <xdr:row>42</xdr:row>
      <xdr:rowOff>22860</xdr:rowOff>
    </xdr:to>
    <xdr:graphicFrame macro="">
      <xdr:nvGraphicFramePr>
        <xdr:cNvPr id="5121" name="Chart 1">
          <a:extLst>
            <a:ext uri="{FF2B5EF4-FFF2-40B4-BE49-F238E27FC236}">
              <a16:creationId xmlns:a16="http://schemas.microsoft.com/office/drawing/2014/main" id="{00000000-0008-0000-0300-000001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16</xdr:col>
          <xdr:colOff>504825</xdr:colOff>
          <xdr:row>7</xdr:row>
          <xdr:rowOff>76200</xdr:rowOff>
        </xdr:from>
        <xdr:to>
          <xdr:col>19</xdr:col>
          <xdr:colOff>542925</xdr:colOff>
          <xdr:row>14</xdr:row>
          <xdr:rowOff>123825</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FF0000"/>
                  </a:solidFill>
                  <a:latin typeface="Arial"/>
                  <a:cs typeface="Arial"/>
                </a:rPr>
                <a:t>Go to the Summary Page of the</a:t>
              </a:r>
            </a:p>
            <a:p>
              <a:pPr algn="ctr" rtl="0">
                <a:defRPr sz="1000"/>
              </a:pPr>
              <a:r>
                <a:rPr lang="en-US" sz="1200" b="0" i="0" u="none" strike="noStrike" baseline="0">
                  <a:solidFill>
                    <a:srgbClr val="FF0000"/>
                  </a:solidFill>
                  <a:latin typeface="Arial"/>
                  <a:cs typeface="Arial"/>
                </a:rPr>
                <a:t>Triangular Grid Node Coordinates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504825</xdr:colOff>
          <xdr:row>15</xdr:row>
          <xdr:rowOff>76200</xdr:rowOff>
        </xdr:from>
        <xdr:to>
          <xdr:col>19</xdr:col>
          <xdr:colOff>542925</xdr:colOff>
          <xdr:row>22</xdr:row>
          <xdr:rowOff>95250</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FF0000"/>
                  </a:solidFill>
                  <a:latin typeface="Arial"/>
                  <a:cs typeface="Arial"/>
                </a:rPr>
                <a:t>Go to the Summary Page of the</a:t>
              </a:r>
            </a:p>
            <a:p>
              <a:pPr algn="ctr" rtl="0">
                <a:defRPr sz="1000"/>
              </a:pPr>
              <a:r>
                <a:rPr lang="en-US" sz="1200" b="0" i="0" u="none" strike="noStrike" baseline="0">
                  <a:solidFill>
                    <a:srgbClr val="FF0000"/>
                  </a:solidFill>
                  <a:latin typeface="Arial"/>
                  <a:cs typeface="Arial"/>
                </a:rPr>
                <a:t>3-D Sampling Point Coordinates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523875</xdr:colOff>
          <xdr:row>0</xdr:row>
          <xdr:rowOff>66675</xdr:rowOff>
        </xdr:from>
        <xdr:to>
          <xdr:col>19</xdr:col>
          <xdr:colOff>561975</xdr:colOff>
          <xdr:row>6</xdr:row>
          <xdr:rowOff>123825</xdr:rowOff>
        </xdr:to>
        <xdr:sp macro="" textlink="">
          <xdr:nvSpPr>
            <xdr:cNvPr id="5124" name="Button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FF0000"/>
                  </a:solidFill>
                  <a:latin typeface="Arial"/>
                  <a:cs typeface="Arial"/>
                </a:rPr>
                <a:t>Back to DataInput Page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oleObject" Target="../embeddings/Microsoft_Word_97_-_2003_Document.doc"/><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8.xml"/><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11.xml"/><Relationship Id="rId2" Type="http://schemas.openxmlformats.org/officeDocument/2006/relationships/vmlDrawing" Target="../drawings/vmlDrawing4.vml"/><Relationship Id="rId1" Type="http://schemas.openxmlformats.org/officeDocument/2006/relationships/drawing" Target="../drawings/drawing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27"/>
  <sheetViews>
    <sheetView showGridLines="0" tabSelected="1" zoomScale="75" workbookViewId="0"/>
  </sheetViews>
  <sheetFormatPr defaultColWidth="8.85546875" defaultRowHeight="12.75" x14ac:dyDescent="0.2"/>
  <cols>
    <col min="1" max="1" width="39.7109375" style="40" customWidth="1"/>
    <col min="2" max="2" width="8.85546875" style="40" customWidth="1"/>
    <col min="3" max="3" width="1.7109375" style="40" customWidth="1"/>
    <col min="4" max="4" width="5.140625" style="40" customWidth="1"/>
    <col min="5" max="16384" width="8.85546875" style="40"/>
  </cols>
  <sheetData>
    <row r="1" spans="1:6" ht="18" x14ac:dyDescent="0.25">
      <c r="A1" s="48" t="s">
        <v>24</v>
      </c>
    </row>
    <row r="3" spans="1:6" x14ac:dyDescent="0.2">
      <c r="A3" s="41" t="s">
        <v>3</v>
      </c>
      <c r="B3" s="4">
        <v>4000</v>
      </c>
    </row>
    <row r="4" spans="1:6" x14ac:dyDescent="0.2">
      <c r="A4" s="41" t="s">
        <v>4</v>
      </c>
      <c r="B4" s="4">
        <v>2</v>
      </c>
      <c r="C4" s="42" t="s">
        <v>0</v>
      </c>
      <c r="D4" s="5">
        <v>10</v>
      </c>
      <c r="F4" s="43"/>
    </row>
    <row r="5" spans="1:6" x14ac:dyDescent="0.2">
      <c r="A5" s="41" t="s">
        <v>1</v>
      </c>
      <c r="B5" s="4">
        <v>1185</v>
      </c>
    </row>
    <row r="6" spans="1:6" x14ac:dyDescent="0.2">
      <c r="A6" s="44" t="s">
        <v>43</v>
      </c>
      <c r="B6" s="45"/>
    </row>
    <row r="7" spans="1:6" x14ac:dyDescent="0.2">
      <c r="A7" s="46" t="s">
        <v>44</v>
      </c>
      <c r="B7" s="45"/>
    </row>
    <row r="8" spans="1:6" x14ac:dyDescent="0.2">
      <c r="A8" s="46" t="s">
        <v>45</v>
      </c>
      <c r="B8" s="45"/>
    </row>
    <row r="9" spans="1:6" x14ac:dyDescent="0.2">
      <c r="A9" s="46" t="s">
        <v>46</v>
      </c>
      <c r="B9" s="45"/>
    </row>
    <row r="10" spans="1:6" x14ac:dyDescent="0.2">
      <c r="A10" s="46" t="s">
        <v>53</v>
      </c>
      <c r="B10" s="45"/>
    </row>
    <row r="11" spans="1:6" x14ac:dyDescent="0.2">
      <c r="A11" s="51" t="s">
        <v>54</v>
      </c>
      <c r="B11" s="45"/>
    </row>
    <row r="12" spans="1:6" ht="13.15" customHeight="1" x14ac:dyDescent="0.2">
      <c r="A12" s="52" t="s">
        <v>55</v>
      </c>
      <c r="B12" s="39"/>
    </row>
    <row r="13" spans="1:6" x14ac:dyDescent="0.2">
      <c r="A13" s="41" t="s">
        <v>42</v>
      </c>
      <c r="B13" s="49">
        <f>IF(B12="",IF(B5&lt;=125,8,12*ROUNDUP(B5/3000,0)),B12)</f>
        <v>12</v>
      </c>
    </row>
    <row r="14" spans="1:6" ht="3" customHeight="1" x14ac:dyDescent="0.2">
      <c r="A14" s="42"/>
    </row>
    <row r="15" spans="1:6" x14ac:dyDescent="0.2">
      <c r="A15" s="41" t="s">
        <v>2</v>
      </c>
      <c r="B15" s="49">
        <f>ROUND(SQRT(B3/0.866/B13),1)</f>
        <v>19.600000000000001</v>
      </c>
    </row>
    <row r="16" spans="1:6" x14ac:dyDescent="0.2">
      <c r="A16" s="41" t="s">
        <v>5</v>
      </c>
      <c r="B16" s="50">
        <f>ROUND(0.866*B15,1)</f>
        <v>17</v>
      </c>
    </row>
    <row r="17" spans="1:2" ht="3.6" customHeight="1" x14ac:dyDescent="0.2">
      <c r="A17" s="42"/>
    </row>
    <row r="18" spans="1:2" x14ac:dyDescent="0.2">
      <c r="A18" s="41" t="s">
        <v>47</v>
      </c>
      <c r="B18" s="5">
        <v>0</v>
      </c>
    </row>
    <row r="19" spans="1:2" x14ac:dyDescent="0.2">
      <c r="A19" s="41" t="s">
        <v>48</v>
      </c>
      <c r="B19" s="5">
        <v>100</v>
      </c>
    </row>
    <row r="20" spans="1:2" x14ac:dyDescent="0.2">
      <c r="A20" s="41" t="s">
        <v>49</v>
      </c>
      <c r="B20" s="5">
        <v>0</v>
      </c>
    </row>
    <row r="21" spans="1:2" x14ac:dyDescent="0.2">
      <c r="A21" s="41" t="s">
        <v>50</v>
      </c>
      <c r="B21" s="5">
        <v>50</v>
      </c>
    </row>
    <row r="22" spans="1:2" ht="4.1500000000000004" customHeight="1" x14ac:dyDescent="0.2">
      <c r="A22" s="42"/>
    </row>
    <row r="23" spans="1:2" x14ac:dyDescent="0.2">
      <c r="A23" s="41" t="s">
        <v>51</v>
      </c>
      <c r="B23" s="50">
        <f ca="1">ROUND(B18+(B19-B18)*RAND(),1)</f>
        <v>15.2</v>
      </c>
    </row>
    <row r="24" spans="1:2" x14ac:dyDescent="0.2">
      <c r="A24" s="41" t="s">
        <v>52</v>
      </c>
      <c r="B24" s="50">
        <f ca="1">ROUND(B20+(B21-B20)*RAND(),1)</f>
        <v>4.0999999999999996</v>
      </c>
    </row>
    <row r="25" spans="1:2" x14ac:dyDescent="0.2">
      <c r="A25" s="42"/>
    </row>
    <row r="27" spans="1:2" x14ac:dyDescent="0.2">
      <c r="B27" s="47"/>
    </row>
  </sheetData>
  <sheetProtection password="E980" sheet="1" objects="1" scenarios="1"/>
  <pageMargins left="0.75" right="0.75" top="1" bottom="1" header="0.5" footer="0.5"/>
  <pageSetup orientation="portrait" horizontalDpi="240" r:id="rId1"/>
  <headerFooter alignWithMargins="0"/>
  <drawing r:id="rId2"/>
  <legacyDrawing r:id="rId3"/>
  <oleObjects>
    <mc:AlternateContent xmlns:mc="http://schemas.openxmlformats.org/markup-compatibility/2006">
      <mc:Choice Requires="x14">
        <oleObject progId="Document" shapeId="1031" r:id="rId4">
          <objectPr defaultSize="0" r:id="rId5">
            <anchor moveWithCells="1">
              <from>
                <xdr:col>2</xdr:col>
                <xdr:colOff>104775</xdr:colOff>
                <xdr:row>10</xdr:row>
                <xdr:rowOff>104775</xdr:rowOff>
              </from>
              <to>
                <xdr:col>12</xdr:col>
                <xdr:colOff>419100</xdr:colOff>
                <xdr:row>35</xdr:row>
                <xdr:rowOff>104775</xdr:rowOff>
              </to>
            </anchor>
          </objectPr>
        </oleObject>
      </mc:Choice>
      <mc:Fallback>
        <oleObject progId="Document" shapeId="1031" r:id="rId4"/>
      </mc:Fallback>
    </mc:AlternateContent>
  </oleObjects>
  <mc:AlternateContent xmlns:mc="http://schemas.openxmlformats.org/markup-compatibility/2006">
    <mc:Choice Requires="x14">
      <controls>
        <mc:AlternateContent xmlns:mc="http://schemas.openxmlformats.org/markup-compatibility/2006">
          <mc:Choice Requires="x14">
            <control shapeId="1025" r:id="rId6" name="Button 1">
              <controlPr defaultSize="0" print="0" autoFill="0" autoPict="0" macro="[0]!Button_Click">
                <anchor moveWithCells="1" sizeWithCells="1">
                  <from>
                    <xdr:col>4</xdr:col>
                    <xdr:colOff>209550</xdr:colOff>
                    <xdr:row>5</xdr:row>
                    <xdr:rowOff>57150</xdr:rowOff>
                  </from>
                  <to>
                    <xdr:col>6</xdr:col>
                    <xdr:colOff>476250</xdr:colOff>
                    <xdr:row>9</xdr:row>
                    <xdr:rowOff>161925</xdr:rowOff>
                  </to>
                </anchor>
              </controlPr>
            </control>
          </mc:Choice>
        </mc:AlternateContent>
        <mc:AlternateContent xmlns:mc="http://schemas.openxmlformats.org/markup-compatibility/2006">
          <mc:Choice Requires="x14">
            <control shapeId="1026" r:id="rId7" name="Button 2">
              <controlPr defaultSize="0" print="0" autoFill="0" autoPict="0" macro="[0]!Button2_Click">
                <anchor moveWithCells="1" sizeWithCells="1">
                  <from>
                    <xdr:col>4</xdr:col>
                    <xdr:colOff>209550</xdr:colOff>
                    <xdr:row>0</xdr:row>
                    <xdr:rowOff>133350</xdr:rowOff>
                  </from>
                  <to>
                    <xdr:col>6</xdr:col>
                    <xdr:colOff>476250</xdr:colOff>
                    <xdr:row>4</xdr:row>
                    <xdr:rowOff>142875</xdr:rowOff>
                  </to>
                </anchor>
              </controlPr>
            </control>
          </mc:Choice>
        </mc:AlternateContent>
        <mc:AlternateContent xmlns:mc="http://schemas.openxmlformats.org/markup-compatibility/2006">
          <mc:Choice Requires="x14">
            <control shapeId="1027" r:id="rId8" name="Button 3">
              <controlPr defaultSize="0" print="0" autoFill="0" autoPict="0" macro="[0]!Button3_Click">
                <anchor moveWithCells="1" sizeWithCells="1">
                  <from>
                    <xdr:col>6</xdr:col>
                    <xdr:colOff>552450</xdr:colOff>
                    <xdr:row>0</xdr:row>
                    <xdr:rowOff>114300</xdr:rowOff>
                  </from>
                  <to>
                    <xdr:col>9</xdr:col>
                    <xdr:colOff>190500</xdr:colOff>
                    <xdr:row>4</xdr:row>
                    <xdr:rowOff>142875</xdr:rowOff>
                  </to>
                </anchor>
              </controlPr>
            </control>
          </mc:Choice>
        </mc:AlternateContent>
        <mc:AlternateContent xmlns:mc="http://schemas.openxmlformats.org/markup-compatibility/2006">
          <mc:Choice Requires="x14">
            <control shapeId="1032" r:id="rId9" name="Button 8">
              <controlPr defaultSize="0" print="0" autoFill="0" autoPict="0" macro="[0]!Button4_Click">
                <anchor moveWithCells="1" sizeWithCells="1">
                  <from>
                    <xdr:col>6</xdr:col>
                    <xdr:colOff>581025</xdr:colOff>
                    <xdr:row>5</xdr:row>
                    <xdr:rowOff>76200</xdr:rowOff>
                  </from>
                  <to>
                    <xdr:col>9</xdr:col>
                    <xdr:colOff>200025</xdr:colOff>
                    <xdr:row>9</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B49"/>
  <sheetViews>
    <sheetView zoomScale="60" workbookViewId="0"/>
  </sheetViews>
  <sheetFormatPr defaultRowHeight="12.75" x14ac:dyDescent="0.2"/>
  <cols>
    <col min="6" max="7" width="4.140625" customWidth="1"/>
    <col min="9" max="10" width="9" customWidth="1"/>
    <col min="11" max="12" width="4.140625" customWidth="1"/>
    <col min="16" max="17" width="4.42578125" customWidth="1"/>
    <col min="21" max="22" width="4.140625" customWidth="1"/>
    <col min="26" max="27" width="4.42578125" customWidth="1"/>
    <col min="31" max="32" width="5.140625" customWidth="1"/>
    <col min="36" max="37" width="5.85546875" customWidth="1"/>
    <col min="41" max="42" width="6" customWidth="1"/>
    <col min="46" max="47" width="6.5703125" customWidth="1"/>
    <col min="51" max="52" width="6.5703125" customWidth="1"/>
  </cols>
  <sheetData>
    <row r="1" spans="1:54" ht="15.75" x14ac:dyDescent="0.25">
      <c r="A1" s="2" t="s">
        <v>10</v>
      </c>
    </row>
    <row r="2" spans="1:54" ht="15.75" x14ac:dyDescent="0.25">
      <c r="A2" s="2"/>
    </row>
    <row r="3" spans="1:54" s="8" customFormat="1" x14ac:dyDescent="0.2">
      <c r="C3" s="53" t="s">
        <v>15</v>
      </c>
      <c r="D3" s="54"/>
      <c r="E3" s="18"/>
      <c r="H3" s="53" t="s">
        <v>13</v>
      </c>
      <c r="I3" s="54"/>
      <c r="J3" s="18"/>
      <c r="M3" s="53" t="s">
        <v>14</v>
      </c>
      <c r="N3" s="54"/>
      <c r="O3" s="18"/>
      <c r="R3" s="53" t="s">
        <v>16</v>
      </c>
      <c r="S3" s="54"/>
      <c r="T3" s="18"/>
      <c r="W3" s="53" t="s">
        <v>17</v>
      </c>
      <c r="X3" s="54"/>
      <c r="Y3" s="18"/>
      <c r="AB3" s="53" t="s">
        <v>22</v>
      </c>
      <c r="AC3" s="54"/>
      <c r="AD3" s="18"/>
      <c r="AG3" s="53" t="s">
        <v>25</v>
      </c>
      <c r="AH3" s="54"/>
      <c r="AI3" s="18"/>
      <c r="AL3" s="53" t="s">
        <v>27</v>
      </c>
      <c r="AM3" s="54"/>
      <c r="AN3" s="18"/>
      <c r="AQ3" s="53" t="s">
        <v>29</v>
      </c>
      <c r="AR3" s="54"/>
      <c r="AS3" s="18"/>
      <c r="AV3" s="53" t="s">
        <v>30</v>
      </c>
      <c r="AW3" s="54"/>
      <c r="AX3" s="18"/>
      <c r="BA3" s="53" t="s">
        <v>31</v>
      </c>
      <c r="BB3" s="54"/>
    </row>
    <row r="4" spans="1:54" x14ac:dyDescent="0.2">
      <c r="A4" s="7"/>
      <c r="B4" s="1"/>
      <c r="C4" s="9" t="s">
        <v>11</v>
      </c>
      <c r="D4" s="10" t="s">
        <v>12</v>
      </c>
      <c r="E4" s="19"/>
      <c r="F4" s="1"/>
      <c r="G4" s="1"/>
      <c r="H4" s="9" t="s">
        <v>11</v>
      </c>
      <c r="I4" s="10" t="s">
        <v>12</v>
      </c>
      <c r="J4" s="19"/>
      <c r="M4" s="9" t="s">
        <v>11</v>
      </c>
      <c r="N4" s="10" t="s">
        <v>12</v>
      </c>
      <c r="O4" s="19"/>
      <c r="R4" s="9" t="s">
        <v>11</v>
      </c>
      <c r="S4" s="10" t="s">
        <v>12</v>
      </c>
      <c r="T4" s="19"/>
      <c r="W4" s="9" t="s">
        <v>11</v>
      </c>
      <c r="X4" s="10" t="s">
        <v>12</v>
      </c>
      <c r="Y4" s="19"/>
      <c r="AB4" s="9" t="s">
        <v>11</v>
      </c>
      <c r="AC4" s="10" t="s">
        <v>12</v>
      </c>
      <c r="AD4" s="19"/>
      <c r="AG4" s="9" t="s">
        <v>11</v>
      </c>
      <c r="AH4" s="10" t="s">
        <v>12</v>
      </c>
      <c r="AI4" s="19"/>
      <c r="AL4" s="9" t="s">
        <v>11</v>
      </c>
      <c r="AM4" s="10" t="s">
        <v>12</v>
      </c>
      <c r="AN4" s="19"/>
      <c r="AQ4" s="9" t="s">
        <v>11</v>
      </c>
      <c r="AR4" s="10" t="s">
        <v>12</v>
      </c>
      <c r="AS4" s="19"/>
      <c r="AV4" s="9" t="s">
        <v>11</v>
      </c>
      <c r="AW4" s="10" t="s">
        <v>12</v>
      </c>
      <c r="AX4" s="19"/>
      <c r="BA4" s="9" t="s">
        <v>11</v>
      </c>
      <c r="BB4" s="10" t="s">
        <v>12</v>
      </c>
    </row>
    <row r="5" spans="1:54" s="3" customFormat="1" x14ac:dyDescent="0.2">
      <c r="C5" s="11" t="str">
        <f ca="1">Grid!$C4</f>
        <v/>
      </c>
      <c r="D5" s="12" t="str">
        <f ca="1">IF(C5="","",Grid!$E$14)</f>
        <v/>
      </c>
      <c r="E5" s="20"/>
      <c r="F5" s="13"/>
      <c r="G5" s="13"/>
      <c r="H5" s="11" t="str">
        <f ca="1">IF(Grid!$E$15="","",Grid!$D4)</f>
        <v/>
      </c>
      <c r="I5" s="12" t="str">
        <f ca="1">IF(H5="","",Grid!$E$15)</f>
        <v/>
      </c>
      <c r="J5" s="20"/>
      <c r="K5" s="13"/>
      <c r="L5" s="13"/>
      <c r="M5" s="11" t="str">
        <f ca="1">IF(Grid!$E$16="","",Grid!$C4)</f>
        <v/>
      </c>
      <c r="N5" s="12" t="str">
        <f ca="1">IF(M5="","",Grid!$E$16)</f>
        <v/>
      </c>
      <c r="O5" s="20"/>
      <c r="P5" s="13"/>
      <c r="Q5" s="13"/>
      <c r="R5" s="11" t="str">
        <f ca="1">IF(Grid!$E$17="","",Grid!$D4)</f>
        <v/>
      </c>
      <c r="S5" s="12" t="str">
        <f ca="1">IF(R5="","",Grid!$E$17)</f>
        <v/>
      </c>
      <c r="T5" s="20"/>
      <c r="U5" s="13"/>
      <c r="V5" s="13"/>
      <c r="W5" s="11" t="str">
        <f ca="1">IF(Grid!$E$18="","",Grid!$C4)</f>
        <v/>
      </c>
      <c r="X5" s="12" t="str">
        <f ca="1">IF(W5="","",Grid!$E$18)</f>
        <v/>
      </c>
      <c r="Y5" s="20"/>
      <c r="Z5" s="13"/>
      <c r="AA5" s="13"/>
      <c r="AB5" s="11" t="str">
        <f ca="1">IF(Grid!$E$19="","",Grid!$D4)</f>
        <v/>
      </c>
      <c r="AC5" s="12" t="str">
        <f ca="1">IF(AB5="","",Grid!$E$19)</f>
        <v/>
      </c>
      <c r="AD5" s="20"/>
      <c r="AE5" s="13"/>
      <c r="AF5" s="13"/>
      <c r="AG5" s="11" t="str">
        <f ca="1">IF(Grid!$E$20="","",Grid!$C4)</f>
        <v/>
      </c>
      <c r="AH5" s="12" t="str">
        <f ca="1">IF(AG5="","",Grid!$E$20)</f>
        <v/>
      </c>
      <c r="AI5" s="20"/>
      <c r="AJ5" s="13"/>
      <c r="AK5" s="13"/>
      <c r="AL5" s="11" t="str">
        <f ca="1">IF(Grid!$E$21="","",Grid!$D4)</f>
        <v/>
      </c>
      <c r="AM5" s="12" t="str">
        <f ca="1">IF(AL5="","",Grid!$E$21)</f>
        <v/>
      </c>
      <c r="AN5" s="20"/>
      <c r="AO5" s="13"/>
      <c r="AP5" s="13"/>
      <c r="AQ5" s="11" t="str">
        <f ca="1">IF(Grid!$E$22="","",Grid!$C4)</f>
        <v/>
      </c>
      <c r="AR5" s="12" t="str">
        <f ca="1">IF(AQ5="","",Grid!$E$22)</f>
        <v/>
      </c>
      <c r="AS5" s="20"/>
      <c r="AT5" s="13"/>
      <c r="AU5" s="13"/>
      <c r="AV5" s="11" t="str">
        <f ca="1">IF(Grid!$E$23="","",Grid!$D4)</f>
        <v/>
      </c>
      <c r="AW5" s="12" t="str">
        <f ca="1">IF(AV5="","",Grid!$E$23)</f>
        <v/>
      </c>
      <c r="AX5" s="20"/>
      <c r="AY5" s="13"/>
      <c r="AZ5" s="13"/>
      <c r="BA5" s="11" t="str">
        <f ca="1">IF(Grid!$E$24="","",Grid!$C4)</f>
        <v/>
      </c>
      <c r="BB5" s="12" t="str">
        <f ca="1">IF(BA5="","",Grid!$E$24)</f>
        <v/>
      </c>
    </row>
    <row r="6" spans="1:54" s="3" customFormat="1" x14ac:dyDescent="0.2">
      <c r="C6" s="11" t="str">
        <f ca="1">Grid!$C5</f>
        <v/>
      </c>
      <c r="D6" s="12" t="str">
        <f ca="1">IF(C6="","",Grid!$E$14)</f>
        <v/>
      </c>
      <c r="E6" s="20"/>
      <c r="F6" s="13"/>
      <c r="G6" s="13"/>
      <c r="H6" s="11" t="str">
        <f ca="1">IF(Grid!$E$15="","",Grid!$D5)</f>
        <v/>
      </c>
      <c r="I6" s="12" t="str">
        <f ca="1">IF(H6="","",Grid!$E$15)</f>
        <v/>
      </c>
      <c r="J6" s="20"/>
      <c r="K6" s="13"/>
      <c r="L6" s="13"/>
      <c r="M6" s="11" t="str">
        <f ca="1">IF(Grid!$E$16="","",Grid!$C5)</f>
        <v/>
      </c>
      <c r="N6" s="12" t="str">
        <f ca="1">IF(M6="","",Grid!$E$16)</f>
        <v/>
      </c>
      <c r="O6" s="20"/>
      <c r="P6" s="13"/>
      <c r="Q6" s="13"/>
      <c r="R6" s="11" t="str">
        <f ca="1">IF(Grid!$E$17="","",Grid!$D5)</f>
        <v/>
      </c>
      <c r="S6" s="12" t="str">
        <f ca="1">IF(R6="","",Grid!$E$17)</f>
        <v/>
      </c>
      <c r="T6" s="20"/>
      <c r="U6" s="13"/>
      <c r="V6" s="13"/>
      <c r="W6" s="11" t="str">
        <f ca="1">IF(Grid!$E$18="","",Grid!$C5)</f>
        <v/>
      </c>
      <c r="X6" s="12" t="str">
        <f ca="1">IF(W6="","",Grid!$E$18)</f>
        <v/>
      </c>
      <c r="Y6" s="20"/>
      <c r="Z6" s="13"/>
      <c r="AA6" s="13"/>
      <c r="AB6" s="11" t="str">
        <f ca="1">IF(Grid!$E$19="","",Grid!$D5)</f>
        <v/>
      </c>
      <c r="AC6" s="12" t="str">
        <f ca="1">IF(AB6="","",Grid!$E$19)</f>
        <v/>
      </c>
      <c r="AD6" s="20"/>
      <c r="AE6" s="13"/>
      <c r="AF6" s="13"/>
      <c r="AG6" s="11" t="str">
        <f ca="1">IF(Grid!$E$20="","",Grid!$C5)</f>
        <v/>
      </c>
      <c r="AH6" s="12" t="str">
        <f ca="1">IF(AG6="","",Grid!$E$20)</f>
        <v/>
      </c>
      <c r="AI6" s="20"/>
      <c r="AJ6" s="13"/>
      <c r="AK6" s="13"/>
      <c r="AL6" s="11" t="str">
        <f ca="1">IF(Grid!$E$21="","",Grid!$D5)</f>
        <v/>
      </c>
      <c r="AM6" s="12" t="str">
        <f ca="1">IF(AL6="","",Grid!$E$21)</f>
        <v/>
      </c>
      <c r="AN6" s="20"/>
      <c r="AO6" s="13"/>
      <c r="AP6" s="13"/>
      <c r="AQ6" s="11" t="str">
        <f ca="1">IF(Grid!$E$22="","",Grid!$C5)</f>
        <v/>
      </c>
      <c r="AR6" s="12" t="str">
        <f ca="1">IF(AQ6="","",Grid!$E$22)</f>
        <v/>
      </c>
      <c r="AS6" s="20"/>
      <c r="AT6" s="13"/>
      <c r="AU6" s="13"/>
      <c r="AV6" s="11" t="str">
        <f ca="1">IF(Grid!$E$23="","",Grid!$D5)</f>
        <v/>
      </c>
      <c r="AW6" s="12" t="str">
        <f ca="1">IF(AV6="","",Grid!$E$23)</f>
        <v/>
      </c>
      <c r="AX6" s="20"/>
      <c r="AY6" s="13"/>
      <c r="AZ6" s="13"/>
      <c r="BA6" s="11" t="str">
        <f ca="1">IF(Grid!$E$24="","",Grid!$C5)</f>
        <v/>
      </c>
      <c r="BB6" s="12" t="str">
        <f ca="1">IF(BA6="","",Grid!$E$24)</f>
        <v/>
      </c>
    </row>
    <row r="7" spans="1:54" s="3" customFormat="1" x14ac:dyDescent="0.2">
      <c r="C7" s="11" t="str">
        <f ca="1">Grid!$C6</f>
        <v/>
      </c>
      <c r="D7" s="12" t="str">
        <f ca="1">IF(C7="","",Grid!$E$14)</f>
        <v/>
      </c>
      <c r="E7" s="20"/>
      <c r="F7" s="13"/>
      <c r="G7" s="13"/>
      <c r="H7" s="11" t="str">
        <f ca="1">IF(Grid!$E$15="","",Grid!$D6)</f>
        <v/>
      </c>
      <c r="I7" s="12" t="str">
        <f ca="1">IF(H7="","",Grid!$E$15)</f>
        <v/>
      </c>
      <c r="J7" s="20"/>
      <c r="K7" s="13"/>
      <c r="L7" s="13"/>
      <c r="M7" s="11" t="str">
        <f ca="1">IF(Grid!$E$16="","",Grid!$C6)</f>
        <v/>
      </c>
      <c r="N7" s="12" t="str">
        <f ca="1">IF(M7="","",Grid!$E$16)</f>
        <v/>
      </c>
      <c r="O7" s="20"/>
      <c r="P7" s="13"/>
      <c r="Q7" s="13"/>
      <c r="R7" s="11" t="str">
        <f ca="1">IF(Grid!$E$17="","",Grid!$D6)</f>
        <v/>
      </c>
      <c r="S7" s="12" t="str">
        <f ca="1">IF(R7="","",Grid!$E$17)</f>
        <v/>
      </c>
      <c r="T7" s="20"/>
      <c r="U7" s="13"/>
      <c r="V7" s="13"/>
      <c r="W7" s="11" t="str">
        <f ca="1">IF(Grid!$E$18="","",Grid!$C6)</f>
        <v/>
      </c>
      <c r="X7" s="12" t="str">
        <f ca="1">IF(W7="","",Grid!$E$18)</f>
        <v/>
      </c>
      <c r="Y7" s="20"/>
      <c r="Z7" s="13"/>
      <c r="AA7" s="13"/>
      <c r="AB7" s="11" t="str">
        <f ca="1">IF(Grid!$E$19="","",Grid!$D6)</f>
        <v/>
      </c>
      <c r="AC7" s="12" t="str">
        <f ca="1">IF(AB7="","",Grid!$E$19)</f>
        <v/>
      </c>
      <c r="AD7" s="20"/>
      <c r="AE7" s="13"/>
      <c r="AF7" s="13"/>
      <c r="AG7" s="11" t="str">
        <f ca="1">IF(Grid!$E$20="","",Grid!$C6)</f>
        <v/>
      </c>
      <c r="AH7" s="12" t="str">
        <f ca="1">IF(AG7="","",Grid!$E$20)</f>
        <v/>
      </c>
      <c r="AI7" s="20"/>
      <c r="AJ7" s="13"/>
      <c r="AK7" s="13"/>
      <c r="AL7" s="11" t="str">
        <f ca="1">IF(Grid!$E$21="","",Grid!$D6)</f>
        <v/>
      </c>
      <c r="AM7" s="12" t="str">
        <f ca="1">IF(AL7="","",Grid!$E$21)</f>
        <v/>
      </c>
      <c r="AN7" s="20"/>
      <c r="AO7" s="13"/>
      <c r="AP7" s="13"/>
      <c r="AQ7" s="11" t="str">
        <f ca="1">IF(Grid!$E$22="","",Grid!$C6)</f>
        <v/>
      </c>
      <c r="AR7" s="12" t="str">
        <f ca="1">IF(AQ7="","",Grid!$E$22)</f>
        <v/>
      </c>
      <c r="AS7" s="20"/>
      <c r="AT7" s="13"/>
      <c r="AU7" s="13"/>
      <c r="AV7" s="11" t="str">
        <f ca="1">IF(Grid!$E$23="","",Grid!$D6)</f>
        <v/>
      </c>
      <c r="AW7" s="12" t="str">
        <f ca="1">IF(AV7="","",Grid!$E$23)</f>
        <v/>
      </c>
      <c r="AX7" s="20"/>
      <c r="AY7" s="13"/>
      <c r="AZ7" s="13"/>
      <c r="BA7" s="11" t="str">
        <f ca="1">IF(Grid!$E$24="","",Grid!$C6)</f>
        <v/>
      </c>
      <c r="BB7" s="12" t="str">
        <f ca="1">IF(BA7="","",Grid!$E$24)</f>
        <v/>
      </c>
    </row>
    <row r="8" spans="1:54" s="3" customFormat="1" x14ac:dyDescent="0.2">
      <c r="C8" s="11" t="str">
        <f ca="1">Grid!$C7</f>
        <v/>
      </c>
      <c r="D8" s="12" t="str">
        <f ca="1">IF(C8="","",Grid!$E$14)</f>
        <v/>
      </c>
      <c r="E8" s="20"/>
      <c r="F8" s="13"/>
      <c r="G8" s="13"/>
      <c r="H8" s="11" t="str">
        <f ca="1">IF(Grid!$E$15="","",Grid!$D7)</f>
        <v/>
      </c>
      <c r="I8" s="12" t="str">
        <f ca="1">IF(H8="","",Grid!$E$15)</f>
        <v/>
      </c>
      <c r="J8" s="20"/>
      <c r="K8" s="13"/>
      <c r="L8" s="13"/>
      <c r="M8" s="11" t="str">
        <f ca="1">IF(Grid!$E$16="","",Grid!$C7)</f>
        <v/>
      </c>
      <c r="N8" s="12" t="str">
        <f ca="1">IF(M8="","",Grid!$E$16)</f>
        <v/>
      </c>
      <c r="O8" s="20"/>
      <c r="P8" s="13"/>
      <c r="Q8" s="13"/>
      <c r="R8" s="11" t="str">
        <f ca="1">IF(Grid!$E$17="","",Grid!$D7)</f>
        <v/>
      </c>
      <c r="S8" s="12" t="str">
        <f ca="1">IF(R8="","",Grid!$E$17)</f>
        <v/>
      </c>
      <c r="T8" s="20"/>
      <c r="U8" s="13"/>
      <c r="V8" s="13"/>
      <c r="W8" s="11" t="str">
        <f ca="1">IF(Grid!$E$18="","",Grid!$C7)</f>
        <v/>
      </c>
      <c r="X8" s="12" t="str">
        <f ca="1">IF(W8="","",Grid!$E$18)</f>
        <v/>
      </c>
      <c r="Y8" s="20"/>
      <c r="Z8" s="13"/>
      <c r="AA8" s="13"/>
      <c r="AB8" s="11" t="str">
        <f ca="1">IF(Grid!$E$19="","",Grid!$D7)</f>
        <v/>
      </c>
      <c r="AC8" s="12" t="str">
        <f ca="1">IF(AB8="","",Grid!$E$19)</f>
        <v/>
      </c>
      <c r="AD8" s="20"/>
      <c r="AE8" s="13"/>
      <c r="AF8" s="13"/>
      <c r="AG8" s="11" t="str">
        <f ca="1">IF(Grid!$E$20="","",Grid!$C7)</f>
        <v/>
      </c>
      <c r="AH8" s="12" t="str">
        <f ca="1">IF(AG8="","",Grid!$E$20)</f>
        <v/>
      </c>
      <c r="AI8" s="20"/>
      <c r="AJ8" s="13"/>
      <c r="AK8" s="13"/>
      <c r="AL8" s="11" t="str">
        <f ca="1">IF(Grid!$E$21="","",Grid!$D7)</f>
        <v/>
      </c>
      <c r="AM8" s="12" t="str">
        <f ca="1">IF(AL8="","",Grid!$E$21)</f>
        <v/>
      </c>
      <c r="AN8" s="20"/>
      <c r="AO8" s="13"/>
      <c r="AP8" s="13"/>
      <c r="AQ8" s="11" t="str">
        <f ca="1">IF(Grid!$E$22="","",Grid!$C7)</f>
        <v/>
      </c>
      <c r="AR8" s="12" t="str">
        <f ca="1">IF(AQ8="","",Grid!$E$22)</f>
        <v/>
      </c>
      <c r="AS8" s="20"/>
      <c r="AT8" s="13"/>
      <c r="AU8" s="13"/>
      <c r="AV8" s="11" t="str">
        <f ca="1">IF(Grid!$E$23="","",Grid!$D7)</f>
        <v/>
      </c>
      <c r="AW8" s="12" t="str">
        <f ca="1">IF(AV8="","",Grid!$E$23)</f>
        <v/>
      </c>
      <c r="AX8" s="20"/>
      <c r="AY8" s="13"/>
      <c r="AZ8" s="13"/>
      <c r="BA8" s="11" t="str">
        <f ca="1">IF(Grid!$E$24="","",Grid!$C7)</f>
        <v/>
      </c>
      <c r="BB8" s="12" t="str">
        <f ca="1">IF(BA8="","",Grid!$E$24)</f>
        <v/>
      </c>
    </row>
    <row r="9" spans="1:54" s="3" customFormat="1" x14ac:dyDescent="0.2">
      <c r="C9" s="11" t="str">
        <f ca="1">Grid!$C8</f>
        <v/>
      </c>
      <c r="D9" s="12" t="str">
        <f ca="1">IF(C9="","",Grid!$E$14)</f>
        <v/>
      </c>
      <c r="E9" s="20"/>
      <c r="F9" s="13"/>
      <c r="G9" s="13"/>
      <c r="H9" s="11" t="str">
        <f ca="1">IF(Grid!$E$15="","",Grid!$D8)</f>
        <v/>
      </c>
      <c r="I9" s="12" t="str">
        <f ca="1">IF(H9="","",Grid!$E$15)</f>
        <v/>
      </c>
      <c r="J9" s="20"/>
      <c r="K9" s="13"/>
      <c r="L9" s="13"/>
      <c r="M9" s="11" t="str">
        <f ca="1">IF(Grid!$E$16="","",Grid!$C8)</f>
        <v/>
      </c>
      <c r="N9" s="12" t="str">
        <f ca="1">IF(M9="","",Grid!$E$16)</f>
        <v/>
      </c>
      <c r="O9" s="20"/>
      <c r="P9" s="13"/>
      <c r="Q9" s="13"/>
      <c r="R9" s="11" t="str">
        <f ca="1">IF(Grid!$E$17="","",Grid!$D8)</f>
        <v/>
      </c>
      <c r="S9" s="12" t="str">
        <f ca="1">IF(R9="","",Grid!$E$17)</f>
        <v/>
      </c>
      <c r="T9" s="20"/>
      <c r="U9" s="13"/>
      <c r="V9" s="13"/>
      <c r="W9" s="11" t="str">
        <f ca="1">IF(Grid!$E$18="","",Grid!$C8)</f>
        <v/>
      </c>
      <c r="X9" s="12" t="str">
        <f ca="1">IF(W9="","",Grid!$E$18)</f>
        <v/>
      </c>
      <c r="Y9" s="20"/>
      <c r="Z9" s="13"/>
      <c r="AA9" s="13"/>
      <c r="AB9" s="11" t="str">
        <f ca="1">IF(Grid!$E$19="","",Grid!$D8)</f>
        <v/>
      </c>
      <c r="AC9" s="12" t="str">
        <f ca="1">IF(AB9="","",Grid!$E$19)</f>
        <v/>
      </c>
      <c r="AD9" s="20"/>
      <c r="AE9" s="13"/>
      <c r="AF9" s="13"/>
      <c r="AG9" s="11" t="str">
        <f ca="1">IF(Grid!$E$20="","",Grid!$C8)</f>
        <v/>
      </c>
      <c r="AH9" s="12" t="str">
        <f ca="1">IF(AG9="","",Grid!$E$20)</f>
        <v/>
      </c>
      <c r="AI9" s="20"/>
      <c r="AJ9" s="13"/>
      <c r="AK9" s="13"/>
      <c r="AL9" s="11" t="str">
        <f ca="1">IF(Grid!$E$21="","",Grid!$D8)</f>
        <v/>
      </c>
      <c r="AM9" s="12" t="str">
        <f ca="1">IF(AL9="","",Grid!$E$21)</f>
        <v/>
      </c>
      <c r="AN9" s="20"/>
      <c r="AO9" s="13"/>
      <c r="AP9" s="13"/>
      <c r="AQ9" s="11" t="str">
        <f ca="1">IF(Grid!$E$22="","",Grid!$C8)</f>
        <v/>
      </c>
      <c r="AR9" s="12" t="str">
        <f ca="1">IF(AQ9="","",Grid!$E$22)</f>
        <v/>
      </c>
      <c r="AS9" s="20"/>
      <c r="AT9" s="13"/>
      <c r="AU9" s="13"/>
      <c r="AV9" s="11" t="str">
        <f ca="1">IF(Grid!$E$23="","",Grid!$D8)</f>
        <v/>
      </c>
      <c r="AW9" s="12" t="str">
        <f ca="1">IF(AV9="","",Grid!$E$23)</f>
        <v/>
      </c>
      <c r="AX9" s="20"/>
      <c r="AY9" s="13"/>
      <c r="AZ9" s="13"/>
      <c r="BA9" s="11" t="str">
        <f ca="1">IF(Grid!$E$24="","",Grid!$C8)</f>
        <v/>
      </c>
      <c r="BB9" s="12" t="str">
        <f ca="1">IF(BA9="","",Grid!$E$24)</f>
        <v/>
      </c>
    </row>
    <row r="10" spans="1:54" s="3" customFormat="1" x14ac:dyDescent="0.2">
      <c r="C10" s="11" t="str">
        <f ca="1">Grid!$C9</f>
        <v/>
      </c>
      <c r="D10" s="12" t="str">
        <f ca="1">IF(C10="","",Grid!$E$14)</f>
        <v/>
      </c>
      <c r="E10" s="20"/>
      <c r="F10" s="13"/>
      <c r="G10" s="13"/>
      <c r="H10" s="11" t="str">
        <f ca="1">IF(Grid!$E$15="","",Grid!$D9)</f>
        <v/>
      </c>
      <c r="I10" s="12" t="str">
        <f ca="1">IF(H10="","",Grid!$E$15)</f>
        <v/>
      </c>
      <c r="J10" s="20"/>
      <c r="K10" s="13"/>
      <c r="L10" s="13"/>
      <c r="M10" s="11" t="str">
        <f ca="1">IF(Grid!$E$16="","",Grid!$C9)</f>
        <v/>
      </c>
      <c r="N10" s="12" t="str">
        <f ca="1">IF(M10="","",Grid!$E$16)</f>
        <v/>
      </c>
      <c r="O10" s="20"/>
      <c r="P10" s="13"/>
      <c r="Q10" s="13"/>
      <c r="R10" s="11" t="str">
        <f ca="1">IF(Grid!$E$17="","",Grid!$D9)</f>
        <v/>
      </c>
      <c r="S10" s="12" t="str">
        <f ca="1">IF(R10="","",Grid!$E$17)</f>
        <v/>
      </c>
      <c r="T10" s="20"/>
      <c r="U10" s="13"/>
      <c r="V10" s="13"/>
      <c r="W10" s="11" t="str">
        <f ca="1">IF(Grid!$E$18="","",Grid!$C9)</f>
        <v/>
      </c>
      <c r="X10" s="12" t="str">
        <f ca="1">IF(W10="","",Grid!$E$18)</f>
        <v/>
      </c>
      <c r="Y10" s="20"/>
      <c r="Z10" s="13"/>
      <c r="AA10" s="13"/>
      <c r="AB10" s="11" t="str">
        <f ca="1">IF(Grid!$E$19="","",Grid!$D9)</f>
        <v/>
      </c>
      <c r="AC10" s="12" t="str">
        <f ca="1">IF(AB10="","",Grid!$E$19)</f>
        <v/>
      </c>
      <c r="AD10" s="20"/>
      <c r="AE10" s="13"/>
      <c r="AF10" s="13"/>
      <c r="AG10" s="11" t="str">
        <f ca="1">IF(Grid!$E$20="","",Grid!$C9)</f>
        <v/>
      </c>
      <c r="AH10" s="12" t="str">
        <f ca="1">IF(AG10="","",Grid!$E$20)</f>
        <v/>
      </c>
      <c r="AI10" s="20"/>
      <c r="AJ10" s="13"/>
      <c r="AK10" s="13"/>
      <c r="AL10" s="11" t="str">
        <f ca="1">IF(Grid!$E$21="","",Grid!$D9)</f>
        <v/>
      </c>
      <c r="AM10" s="12" t="str">
        <f ca="1">IF(AL10="","",Grid!$E$21)</f>
        <v/>
      </c>
      <c r="AN10" s="20"/>
      <c r="AO10" s="13"/>
      <c r="AP10" s="13"/>
      <c r="AQ10" s="11" t="str">
        <f ca="1">IF(Grid!$E$22="","",Grid!$C9)</f>
        <v/>
      </c>
      <c r="AR10" s="12" t="str">
        <f ca="1">IF(AQ10="","",Grid!$E$22)</f>
        <v/>
      </c>
      <c r="AS10" s="20"/>
      <c r="AT10" s="13"/>
      <c r="AU10" s="13"/>
      <c r="AV10" s="11" t="str">
        <f ca="1">IF(Grid!$E$23="","",Grid!$D9)</f>
        <v/>
      </c>
      <c r="AW10" s="12" t="str">
        <f ca="1">IF(AV10="","",Grid!$E$23)</f>
        <v/>
      </c>
      <c r="AX10" s="20"/>
      <c r="AY10" s="13"/>
      <c r="AZ10" s="13"/>
      <c r="BA10" s="11" t="str">
        <f ca="1">IF(Grid!$E$24="","",Grid!$C9)</f>
        <v/>
      </c>
      <c r="BB10" s="12" t="str">
        <f ca="1">IF(BA10="","",Grid!$E$24)</f>
        <v/>
      </c>
    </row>
    <row r="11" spans="1:54" s="3" customFormat="1" x14ac:dyDescent="0.2">
      <c r="C11" s="11" t="str">
        <f ca="1">Grid!$C10</f>
        <v/>
      </c>
      <c r="D11" s="12" t="str">
        <f ca="1">IF(C11="","",Grid!$E$14)</f>
        <v/>
      </c>
      <c r="E11" s="20"/>
      <c r="F11" s="13"/>
      <c r="G11" s="13"/>
      <c r="H11" s="11" t="str">
        <f ca="1">IF(Grid!$E$15="","",Grid!$D10)</f>
        <v/>
      </c>
      <c r="I11" s="12" t="str">
        <f ca="1">IF(H11="","",Grid!$E$15)</f>
        <v/>
      </c>
      <c r="J11" s="20"/>
      <c r="K11" s="13"/>
      <c r="L11" s="13"/>
      <c r="M11" s="11" t="str">
        <f ca="1">IF(Grid!$E$16="","",Grid!$C10)</f>
        <v/>
      </c>
      <c r="N11" s="12" t="str">
        <f ca="1">IF(M11="","",Grid!$E$16)</f>
        <v/>
      </c>
      <c r="O11" s="20"/>
      <c r="P11" s="13"/>
      <c r="Q11" s="13"/>
      <c r="R11" s="11" t="str">
        <f ca="1">IF(Grid!$E$17="","",Grid!$D10)</f>
        <v/>
      </c>
      <c r="S11" s="12" t="str">
        <f ca="1">IF(R11="","",Grid!$E$17)</f>
        <v/>
      </c>
      <c r="T11" s="20"/>
      <c r="U11" s="13"/>
      <c r="V11" s="13"/>
      <c r="W11" s="11" t="str">
        <f ca="1">IF(Grid!$E$18="","",Grid!$C10)</f>
        <v/>
      </c>
      <c r="X11" s="12" t="str">
        <f ca="1">IF(W11="","",Grid!$E$18)</f>
        <v/>
      </c>
      <c r="Y11" s="20"/>
      <c r="Z11" s="13"/>
      <c r="AA11" s="13"/>
      <c r="AB11" s="11" t="str">
        <f ca="1">IF(Grid!$E$19="","",Grid!$D10)</f>
        <v/>
      </c>
      <c r="AC11" s="12" t="str">
        <f ca="1">IF(AB11="","",Grid!$E$19)</f>
        <v/>
      </c>
      <c r="AD11" s="20"/>
      <c r="AE11" s="13"/>
      <c r="AF11" s="13"/>
      <c r="AG11" s="11" t="str">
        <f ca="1">IF(Grid!$E$20="","",Grid!$C10)</f>
        <v/>
      </c>
      <c r="AH11" s="12" t="str">
        <f ca="1">IF(AG11="","",Grid!$E$20)</f>
        <v/>
      </c>
      <c r="AI11" s="20"/>
      <c r="AJ11" s="13"/>
      <c r="AK11" s="13"/>
      <c r="AL11" s="11" t="str">
        <f ca="1">IF(Grid!$E$21="","",Grid!$D10)</f>
        <v/>
      </c>
      <c r="AM11" s="12" t="str">
        <f ca="1">IF(AL11="","",Grid!$E$21)</f>
        <v/>
      </c>
      <c r="AN11" s="20"/>
      <c r="AO11" s="13"/>
      <c r="AP11" s="13"/>
      <c r="AQ11" s="11" t="str">
        <f ca="1">IF(Grid!$E$22="","",Grid!$C10)</f>
        <v/>
      </c>
      <c r="AR11" s="12" t="str">
        <f ca="1">IF(AQ11="","",Grid!$E$22)</f>
        <v/>
      </c>
      <c r="AS11" s="20"/>
      <c r="AT11" s="13"/>
      <c r="AU11" s="13"/>
      <c r="AV11" s="11" t="str">
        <f ca="1">IF(Grid!$E$23="","",Grid!$D10)</f>
        <v/>
      </c>
      <c r="AW11" s="12" t="str">
        <f ca="1">IF(AV11="","",Grid!$E$23)</f>
        <v/>
      </c>
      <c r="AX11" s="20"/>
      <c r="AY11" s="13"/>
      <c r="AZ11" s="13"/>
      <c r="BA11" s="11" t="str">
        <f ca="1">IF(Grid!$E$24="","",Grid!$C10)</f>
        <v/>
      </c>
      <c r="BB11" s="12" t="str">
        <f ca="1">IF(BA11="","",Grid!$E$24)</f>
        <v/>
      </c>
    </row>
    <row r="12" spans="1:54" s="3" customFormat="1" x14ac:dyDescent="0.2">
      <c r="C12" s="11" t="str">
        <f ca="1">Grid!$C11</f>
        <v/>
      </c>
      <c r="D12" s="12" t="str">
        <f ca="1">IF(C12="","",Grid!$E$14)</f>
        <v/>
      </c>
      <c r="E12" s="20"/>
      <c r="F12" s="13"/>
      <c r="G12" s="13"/>
      <c r="H12" s="11" t="str">
        <f ca="1">IF(Grid!$E$15="","",Grid!$D11)</f>
        <v/>
      </c>
      <c r="I12" s="12" t="str">
        <f ca="1">IF(H12="","",Grid!$E$15)</f>
        <v/>
      </c>
      <c r="J12" s="20"/>
      <c r="K12" s="13"/>
      <c r="L12" s="13"/>
      <c r="M12" s="11" t="str">
        <f ca="1">IF(Grid!$E$16="","",Grid!$C11)</f>
        <v/>
      </c>
      <c r="N12" s="12" t="str">
        <f ca="1">IF(M12="","",Grid!$E$16)</f>
        <v/>
      </c>
      <c r="O12" s="20"/>
      <c r="P12" s="13"/>
      <c r="Q12" s="13"/>
      <c r="R12" s="11" t="str">
        <f ca="1">IF(Grid!$E$17="","",Grid!$D11)</f>
        <v/>
      </c>
      <c r="S12" s="12" t="str">
        <f ca="1">IF(R12="","",Grid!$E$17)</f>
        <v/>
      </c>
      <c r="T12" s="20"/>
      <c r="U12" s="13"/>
      <c r="V12" s="13"/>
      <c r="W12" s="11" t="str">
        <f ca="1">IF(Grid!$E$18="","",Grid!$C11)</f>
        <v/>
      </c>
      <c r="X12" s="12" t="str">
        <f ca="1">IF(W12="","",Grid!$E$18)</f>
        <v/>
      </c>
      <c r="Y12" s="20"/>
      <c r="Z12" s="13"/>
      <c r="AA12" s="13"/>
      <c r="AB12" s="11" t="str">
        <f ca="1">IF(Grid!$E$19="","",Grid!$D11)</f>
        <v/>
      </c>
      <c r="AC12" s="12" t="str">
        <f ca="1">IF(AB12="","",Grid!$E$19)</f>
        <v/>
      </c>
      <c r="AD12" s="20"/>
      <c r="AE12" s="13"/>
      <c r="AF12" s="13"/>
      <c r="AG12" s="11" t="str">
        <f ca="1">IF(Grid!$E$20="","",Grid!$C11)</f>
        <v/>
      </c>
      <c r="AH12" s="12" t="str">
        <f ca="1">IF(AG12="","",Grid!$E$20)</f>
        <v/>
      </c>
      <c r="AI12" s="20"/>
      <c r="AJ12" s="13"/>
      <c r="AK12" s="13"/>
      <c r="AL12" s="11" t="str">
        <f ca="1">IF(Grid!$E$21="","",Grid!$D11)</f>
        <v/>
      </c>
      <c r="AM12" s="12" t="str">
        <f ca="1">IF(AL12="","",Grid!$E$21)</f>
        <v/>
      </c>
      <c r="AN12" s="20"/>
      <c r="AO12" s="13"/>
      <c r="AP12" s="13"/>
      <c r="AQ12" s="11" t="str">
        <f ca="1">IF(Grid!$E$22="","",Grid!$C11)</f>
        <v/>
      </c>
      <c r="AR12" s="12" t="str">
        <f ca="1">IF(AQ12="","",Grid!$E$22)</f>
        <v/>
      </c>
      <c r="AS12" s="20"/>
      <c r="AT12" s="13"/>
      <c r="AU12" s="13"/>
      <c r="AV12" s="11" t="str">
        <f ca="1">IF(Grid!$E$23="","",Grid!$D11)</f>
        <v/>
      </c>
      <c r="AW12" s="12" t="str">
        <f ca="1">IF(AV12="","",Grid!$E$23)</f>
        <v/>
      </c>
      <c r="AX12" s="20"/>
      <c r="AY12" s="13"/>
      <c r="AZ12" s="13"/>
      <c r="BA12" s="11" t="str">
        <f ca="1">IF(Grid!$E$24="","",Grid!$C11)</f>
        <v/>
      </c>
      <c r="BB12" s="12" t="str">
        <f ca="1">IF(BA12="","",Grid!$E$24)</f>
        <v/>
      </c>
    </row>
    <row r="13" spans="1:54" s="3" customFormat="1" x14ac:dyDescent="0.2">
      <c r="C13" s="11" t="str">
        <f ca="1">Grid!$C12</f>
        <v/>
      </c>
      <c r="D13" s="12" t="str">
        <f ca="1">IF(C13="","",Grid!$E$14)</f>
        <v/>
      </c>
      <c r="E13" s="20"/>
      <c r="F13" s="13"/>
      <c r="G13" s="13"/>
      <c r="H13" s="11">
        <f ca="1">IF(Grid!$E$15="","",Grid!$D12)</f>
        <v>-14.200000000000003</v>
      </c>
      <c r="I13" s="12">
        <f ca="1">IF(H13="","",Grid!$E$15)</f>
        <v>21.1</v>
      </c>
      <c r="J13" s="20"/>
      <c r="K13" s="13"/>
      <c r="L13" s="13"/>
      <c r="M13" s="11" t="str">
        <f ca="1">IF(Grid!$E$16="","",Grid!$C12)</f>
        <v/>
      </c>
      <c r="N13" s="12" t="str">
        <f ca="1">IF(M13="","",Grid!$E$16)</f>
        <v/>
      </c>
      <c r="O13" s="20"/>
      <c r="P13" s="13"/>
      <c r="Q13" s="13"/>
      <c r="R13" s="11" t="str">
        <f ca="1">IF(Grid!$E$17="","",Grid!$D12)</f>
        <v/>
      </c>
      <c r="S13" s="12" t="str">
        <f ca="1">IF(R13="","",Grid!$E$17)</f>
        <v/>
      </c>
      <c r="T13" s="20"/>
      <c r="U13" s="13"/>
      <c r="V13" s="13"/>
      <c r="W13" s="11" t="str">
        <f ca="1">IF(Grid!$E$18="","",Grid!$C12)</f>
        <v/>
      </c>
      <c r="X13" s="12" t="str">
        <f ca="1">IF(W13="","",Grid!$E$18)</f>
        <v/>
      </c>
      <c r="Y13" s="20"/>
      <c r="Z13" s="13"/>
      <c r="AA13" s="13"/>
      <c r="AB13" s="11" t="str">
        <f ca="1">IF(Grid!$E$19="","",Grid!$D12)</f>
        <v/>
      </c>
      <c r="AC13" s="12" t="str">
        <f ca="1">IF(AB13="","",Grid!$E$19)</f>
        <v/>
      </c>
      <c r="AD13" s="20"/>
      <c r="AE13" s="13"/>
      <c r="AF13" s="13"/>
      <c r="AG13" s="11" t="str">
        <f ca="1">IF(Grid!$E$20="","",Grid!$C12)</f>
        <v/>
      </c>
      <c r="AH13" s="12" t="str">
        <f ca="1">IF(AG13="","",Grid!$E$20)</f>
        <v/>
      </c>
      <c r="AI13" s="20"/>
      <c r="AJ13" s="13"/>
      <c r="AK13" s="13"/>
      <c r="AL13" s="11" t="str">
        <f ca="1">IF(Grid!$E$21="","",Grid!$D12)</f>
        <v/>
      </c>
      <c r="AM13" s="12" t="str">
        <f ca="1">IF(AL13="","",Grid!$E$21)</f>
        <v/>
      </c>
      <c r="AN13" s="20"/>
      <c r="AO13" s="13"/>
      <c r="AP13" s="13"/>
      <c r="AQ13" s="11" t="str">
        <f ca="1">IF(Grid!$E$22="","",Grid!$C12)</f>
        <v/>
      </c>
      <c r="AR13" s="12" t="str">
        <f ca="1">IF(AQ13="","",Grid!$E$22)</f>
        <v/>
      </c>
      <c r="AS13" s="20"/>
      <c r="AT13" s="13"/>
      <c r="AU13" s="13"/>
      <c r="AV13" s="11" t="str">
        <f ca="1">IF(Grid!$E$23="","",Grid!$D12)</f>
        <v/>
      </c>
      <c r="AW13" s="12" t="str">
        <f ca="1">IF(AV13="","",Grid!$E$23)</f>
        <v/>
      </c>
      <c r="AX13" s="20"/>
      <c r="AY13" s="13"/>
      <c r="AZ13" s="13"/>
      <c r="BA13" s="11" t="str">
        <f ca="1">IF(Grid!$E$24="","",Grid!$C12)</f>
        <v/>
      </c>
      <c r="BB13" s="12" t="str">
        <f ca="1">IF(BA13="","",Grid!$E$24)</f>
        <v/>
      </c>
    </row>
    <row r="14" spans="1:54" s="3" customFormat="1" x14ac:dyDescent="0.2">
      <c r="C14" s="11">
        <f ca="1">Grid!$C13</f>
        <v>-4.4000000000000021</v>
      </c>
      <c r="D14" s="12">
        <f ca="1">IF(C14="","",Grid!$E$14)</f>
        <v>4.0999999999999996</v>
      </c>
      <c r="E14" s="20"/>
      <c r="F14" s="13"/>
      <c r="G14" s="13"/>
      <c r="H14" s="11">
        <f ca="1">IF(Grid!$E$15="","",Grid!$D13)</f>
        <v>5.3999999999999986</v>
      </c>
      <c r="I14" s="12">
        <f ca="1">IF(H14="","",Grid!$E$15)</f>
        <v>21.1</v>
      </c>
      <c r="J14" s="20"/>
      <c r="K14" s="13"/>
      <c r="L14" s="13"/>
      <c r="M14" s="11">
        <f ca="1">IF(Grid!$E$16="","",Grid!$C13)</f>
        <v>-4.4000000000000021</v>
      </c>
      <c r="N14" s="12">
        <f ca="1">IF(M14="","",Grid!$E$16)</f>
        <v>38.1</v>
      </c>
      <c r="O14" s="20"/>
      <c r="P14" s="13"/>
      <c r="Q14" s="13"/>
      <c r="R14" s="11" t="str">
        <f ca="1">IF(Grid!$E$17="","",Grid!$D13)</f>
        <v/>
      </c>
      <c r="S14" s="12" t="str">
        <f ca="1">IF(R14="","",Grid!$E$17)</f>
        <v/>
      </c>
      <c r="T14" s="20"/>
      <c r="U14" s="13"/>
      <c r="V14" s="13"/>
      <c r="W14" s="11" t="str">
        <f ca="1">IF(Grid!$E$18="","",Grid!$C13)</f>
        <v/>
      </c>
      <c r="X14" s="12" t="str">
        <f ca="1">IF(W14="","",Grid!$E$18)</f>
        <v/>
      </c>
      <c r="Y14" s="20"/>
      <c r="Z14" s="13"/>
      <c r="AA14" s="13"/>
      <c r="AB14" s="11" t="str">
        <f ca="1">IF(Grid!$E$19="","",Grid!$D13)</f>
        <v/>
      </c>
      <c r="AC14" s="12" t="str">
        <f ca="1">IF(AB14="","",Grid!$E$19)</f>
        <v/>
      </c>
      <c r="AD14" s="20"/>
      <c r="AE14" s="13"/>
      <c r="AF14" s="13"/>
      <c r="AG14" s="11" t="str">
        <f ca="1">IF(Grid!$E$20="","",Grid!$C13)</f>
        <v/>
      </c>
      <c r="AH14" s="12" t="str">
        <f ca="1">IF(AG14="","",Grid!$E$20)</f>
        <v/>
      </c>
      <c r="AI14" s="20"/>
      <c r="AJ14" s="13"/>
      <c r="AK14" s="13"/>
      <c r="AL14" s="11" t="str">
        <f ca="1">IF(Grid!$E$21="","",Grid!$D13)</f>
        <v/>
      </c>
      <c r="AM14" s="12" t="str">
        <f ca="1">IF(AL14="","",Grid!$E$21)</f>
        <v/>
      </c>
      <c r="AN14" s="20"/>
      <c r="AO14" s="13"/>
      <c r="AP14" s="13"/>
      <c r="AQ14" s="11" t="str">
        <f ca="1">IF(Grid!$E$22="","",Grid!$C13)</f>
        <v/>
      </c>
      <c r="AR14" s="12" t="str">
        <f ca="1">IF(AQ14="","",Grid!$E$22)</f>
        <v/>
      </c>
      <c r="AS14" s="20"/>
      <c r="AT14" s="13"/>
      <c r="AU14" s="13"/>
      <c r="AV14" s="11" t="str">
        <f ca="1">IF(Grid!$E$23="","",Grid!$D13)</f>
        <v/>
      </c>
      <c r="AW14" s="12" t="str">
        <f ca="1">IF(AV14="","",Grid!$E$23)</f>
        <v/>
      </c>
      <c r="AX14" s="20"/>
      <c r="AY14" s="13"/>
      <c r="AZ14" s="13"/>
      <c r="BA14" s="11" t="str">
        <f ca="1">IF(Grid!$E$24="","",Grid!$C13)</f>
        <v/>
      </c>
      <c r="BB14" s="12" t="str">
        <f ca="1">IF(BA14="","",Grid!$E$24)</f>
        <v/>
      </c>
    </row>
    <row r="15" spans="1:54" s="3" customFormat="1" x14ac:dyDescent="0.2">
      <c r="A15" s="3" t="s">
        <v>35</v>
      </c>
      <c r="C15" s="14">
        <f ca="1">Grid!$C14</f>
        <v>15.2</v>
      </c>
      <c r="D15" s="15">
        <f ca="1">IF(C15="","",Grid!$E$14)</f>
        <v>4.0999999999999996</v>
      </c>
      <c r="E15" s="34"/>
      <c r="F15" s="13"/>
      <c r="G15" s="13"/>
      <c r="H15" s="11">
        <f ca="1">IF(Grid!$E$15="","",Grid!$D14)</f>
        <v>25</v>
      </c>
      <c r="I15" s="12">
        <f ca="1">IF(H15="","",Grid!$E$15)</f>
        <v>21.1</v>
      </c>
      <c r="J15" s="20"/>
      <c r="K15" s="13"/>
      <c r="L15" s="13"/>
      <c r="M15" s="11">
        <f ca="1">IF(Grid!$E$16="","",Grid!$C14)</f>
        <v>15.2</v>
      </c>
      <c r="N15" s="12">
        <f ca="1">IF(M15="","",Grid!$E$16)</f>
        <v>38.1</v>
      </c>
      <c r="O15" s="20"/>
      <c r="P15" s="13"/>
      <c r="Q15" s="13"/>
      <c r="R15" s="11" t="str">
        <f ca="1">IF(Grid!$E$17="","",Grid!$D14)</f>
        <v/>
      </c>
      <c r="S15" s="12" t="str">
        <f ca="1">IF(R15="","",Grid!$E$17)</f>
        <v/>
      </c>
      <c r="T15" s="20"/>
      <c r="U15" s="13"/>
      <c r="V15" s="13"/>
      <c r="W15" s="11" t="str">
        <f ca="1">IF(Grid!$E$18="","",Grid!$C14)</f>
        <v/>
      </c>
      <c r="X15" s="12" t="str">
        <f ca="1">IF(W15="","",Grid!$E$18)</f>
        <v/>
      </c>
      <c r="Y15" s="20"/>
      <c r="Z15" s="13"/>
      <c r="AA15" s="13"/>
      <c r="AB15" s="11" t="str">
        <f ca="1">IF(Grid!$E$19="","",Grid!$D14)</f>
        <v/>
      </c>
      <c r="AC15" s="12" t="str">
        <f ca="1">IF(AB15="","",Grid!$E$19)</f>
        <v/>
      </c>
      <c r="AD15" s="20"/>
      <c r="AE15" s="13"/>
      <c r="AF15" s="13"/>
      <c r="AG15" s="11" t="str">
        <f ca="1">IF(Grid!$E$20="","",Grid!$C14)</f>
        <v/>
      </c>
      <c r="AH15" s="12" t="str">
        <f ca="1">IF(AG15="","",Grid!$E$20)</f>
        <v/>
      </c>
      <c r="AI15" s="20"/>
      <c r="AJ15" s="13"/>
      <c r="AK15" s="13"/>
      <c r="AL15" s="11" t="str">
        <f ca="1">IF(Grid!$E$21="","",Grid!$D14)</f>
        <v/>
      </c>
      <c r="AM15" s="12" t="str">
        <f ca="1">IF(AL15="","",Grid!$E$21)</f>
        <v/>
      </c>
      <c r="AN15" s="20"/>
      <c r="AO15" s="13"/>
      <c r="AP15" s="13"/>
      <c r="AQ15" s="11" t="str">
        <f ca="1">IF(Grid!$E$22="","",Grid!$C14)</f>
        <v/>
      </c>
      <c r="AR15" s="12" t="str">
        <f ca="1">IF(AQ15="","",Grid!$E$22)</f>
        <v/>
      </c>
      <c r="AS15" s="20"/>
      <c r="AT15" s="13"/>
      <c r="AU15" s="13"/>
      <c r="AV15" s="11" t="str">
        <f ca="1">IF(Grid!$E$23="","",Grid!$D14)</f>
        <v/>
      </c>
      <c r="AW15" s="12" t="str">
        <f ca="1">IF(AV15="","",Grid!$E$23)</f>
        <v/>
      </c>
      <c r="AX15" s="20"/>
      <c r="AY15" s="13"/>
      <c r="AZ15" s="13"/>
      <c r="BA15" s="11" t="str">
        <f ca="1">IF(Grid!$E$24="","",Grid!$C14)</f>
        <v/>
      </c>
      <c r="BB15" s="12" t="str">
        <f ca="1">IF(BA15="","",Grid!$E$24)</f>
        <v/>
      </c>
    </row>
    <row r="16" spans="1:54" s="3" customFormat="1" x14ac:dyDescent="0.2">
      <c r="C16" s="11">
        <f ca="1">Grid!$C15</f>
        <v>34.799999999999997</v>
      </c>
      <c r="D16" s="12">
        <f ca="1">IF(C16="","",Grid!$E$14)</f>
        <v>4.0999999999999996</v>
      </c>
      <c r="E16" s="20"/>
      <c r="F16" s="13"/>
      <c r="G16" s="13"/>
      <c r="H16" s="11">
        <f ca="1">IF(Grid!$E$15="","",Grid!$D15)</f>
        <v>44.6</v>
      </c>
      <c r="I16" s="12">
        <f ca="1">IF(H16="","",Grid!$E$15)</f>
        <v>21.1</v>
      </c>
      <c r="J16" s="20"/>
      <c r="K16" s="13"/>
      <c r="L16" s="13"/>
      <c r="M16" s="11">
        <f ca="1">IF(Grid!$E$16="","",Grid!$C15)</f>
        <v>34.799999999999997</v>
      </c>
      <c r="N16" s="12">
        <f ca="1">IF(M16="","",Grid!$E$16)</f>
        <v>38.1</v>
      </c>
      <c r="O16" s="20"/>
      <c r="P16" s="13"/>
      <c r="Q16" s="13"/>
      <c r="R16" s="11" t="str">
        <f ca="1">IF(Grid!$E$17="","",Grid!$D15)</f>
        <v/>
      </c>
      <c r="S16" s="12" t="str">
        <f ca="1">IF(R16="","",Grid!$E$17)</f>
        <v/>
      </c>
      <c r="T16" s="20"/>
      <c r="U16" s="13"/>
      <c r="V16" s="13"/>
      <c r="W16" s="11" t="str">
        <f ca="1">IF(Grid!$E$18="","",Grid!$C15)</f>
        <v/>
      </c>
      <c r="X16" s="12" t="str">
        <f ca="1">IF(W16="","",Grid!$E$18)</f>
        <v/>
      </c>
      <c r="Y16" s="20"/>
      <c r="Z16" s="13"/>
      <c r="AA16" s="13"/>
      <c r="AB16" s="11" t="str">
        <f ca="1">IF(Grid!$E$19="","",Grid!$D15)</f>
        <v/>
      </c>
      <c r="AC16" s="12" t="str">
        <f ca="1">IF(AB16="","",Grid!$E$19)</f>
        <v/>
      </c>
      <c r="AD16" s="20"/>
      <c r="AE16" s="13"/>
      <c r="AF16" s="13"/>
      <c r="AG16" s="11" t="str">
        <f ca="1">IF(Grid!$E$20="","",Grid!$C15)</f>
        <v/>
      </c>
      <c r="AH16" s="12" t="str">
        <f ca="1">IF(AG16="","",Grid!$E$20)</f>
        <v/>
      </c>
      <c r="AI16" s="20"/>
      <c r="AJ16" s="13"/>
      <c r="AK16" s="13"/>
      <c r="AL16" s="11" t="str">
        <f ca="1">IF(Grid!$E$21="","",Grid!$D15)</f>
        <v/>
      </c>
      <c r="AM16" s="12" t="str">
        <f ca="1">IF(AL16="","",Grid!$E$21)</f>
        <v/>
      </c>
      <c r="AN16" s="20"/>
      <c r="AO16" s="13"/>
      <c r="AP16" s="13"/>
      <c r="AQ16" s="11" t="str">
        <f ca="1">IF(Grid!$E$22="","",Grid!$C15)</f>
        <v/>
      </c>
      <c r="AR16" s="12" t="str">
        <f ca="1">IF(AQ16="","",Grid!$E$22)</f>
        <v/>
      </c>
      <c r="AS16" s="20"/>
      <c r="AT16" s="13"/>
      <c r="AU16" s="13"/>
      <c r="AV16" s="11" t="str">
        <f ca="1">IF(Grid!$E$23="","",Grid!$D15)</f>
        <v/>
      </c>
      <c r="AW16" s="12" t="str">
        <f ca="1">IF(AV16="","",Grid!$E$23)</f>
        <v/>
      </c>
      <c r="AX16" s="20"/>
      <c r="AY16" s="13"/>
      <c r="AZ16" s="13"/>
      <c r="BA16" s="11" t="str">
        <f ca="1">IF(Grid!$E$24="","",Grid!$C15)</f>
        <v/>
      </c>
      <c r="BB16" s="12" t="str">
        <f ca="1">IF(BA16="","",Grid!$E$24)</f>
        <v/>
      </c>
    </row>
    <row r="17" spans="3:54" s="3" customFormat="1" x14ac:dyDescent="0.2">
      <c r="C17" s="11">
        <f ca="1">Grid!$C16</f>
        <v>54.400000000000006</v>
      </c>
      <c r="D17" s="12">
        <f ca="1">IF(C17="","",Grid!$E$14)</f>
        <v>4.0999999999999996</v>
      </c>
      <c r="E17" s="20"/>
      <c r="F17" s="13"/>
      <c r="G17" s="13"/>
      <c r="H17" s="11">
        <f ca="1">IF(Grid!$E$15="","",Grid!$D16)</f>
        <v>64.2</v>
      </c>
      <c r="I17" s="12">
        <f ca="1">IF(H17="","",Grid!$E$15)</f>
        <v>21.1</v>
      </c>
      <c r="J17" s="20"/>
      <c r="K17" s="13"/>
      <c r="L17" s="13"/>
      <c r="M17" s="11">
        <f ca="1">IF(Grid!$E$16="","",Grid!$C16)</f>
        <v>54.400000000000006</v>
      </c>
      <c r="N17" s="12">
        <f ca="1">IF(M17="","",Grid!$E$16)</f>
        <v>38.1</v>
      </c>
      <c r="O17" s="20"/>
      <c r="P17" s="13"/>
      <c r="Q17" s="13"/>
      <c r="R17" s="11" t="str">
        <f ca="1">IF(Grid!$E$17="","",Grid!$D16)</f>
        <v/>
      </c>
      <c r="S17" s="12" t="str">
        <f ca="1">IF(R17="","",Grid!$E$17)</f>
        <v/>
      </c>
      <c r="T17" s="20"/>
      <c r="U17" s="13"/>
      <c r="V17" s="13"/>
      <c r="W17" s="11" t="str">
        <f ca="1">IF(Grid!$E$18="","",Grid!$C16)</f>
        <v/>
      </c>
      <c r="X17" s="12" t="str">
        <f ca="1">IF(W17="","",Grid!$E$18)</f>
        <v/>
      </c>
      <c r="Y17" s="20"/>
      <c r="Z17" s="13"/>
      <c r="AA17" s="13"/>
      <c r="AB17" s="11" t="str">
        <f ca="1">IF(Grid!$E$19="","",Grid!$D16)</f>
        <v/>
      </c>
      <c r="AC17" s="12" t="str">
        <f ca="1">IF(AB17="","",Grid!$E$19)</f>
        <v/>
      </c>
      <c r="AD17" s="20"/>
      <c r="AE17" s="13"/>
      <c r="AF17" s="13"/>
      <c r="AG17" s="11" t="str">
        <f ca="1">IF(Grid!$E$20="","",Grid!$C16)</f>
        <v/>
      </c>
      <c r="AH17" s="12" t="str">
        <f ca="1">IF(AG17="","",Grid!$E$20)</f>
        <v/>
      </c>
      <c r="AI17" s="20"/>
      <c r="AJ17" s="13"/>
      <c r="AK17" s="13"/>
      <c r="AL17" s="11" t="str">
        <f ca="1">IF(Grid!$E$21="","",Grid!$D16)</f>
        <v/>
      </c>
      <c r="AM17" s="12" t="str">
        <f ca="1">IF(AL17="","",Grid!$E$21)</f>
        <v/>
      </c>
      <c r="AN17" s="20"/>
      <c r="AO17" s="13"/>
      <c r="AP17" s="13"/>
      <c r="AQ17" s="11" t="str">
        <f ca="1">IF(Grid!$E$22="","",Grid!$C16)</f>
        <v/>
      </c>
      <c r="AR17" s="12" t="str">
        <f ca="1">IF(AQ17="","",Grid!$E$22)</f>
        <v/>
      </c>
      <c r="AS17" s="20"/>
      <c r="AT17" s="13"/>
      <c r="AU17" s="13"/>
      <c r="AV17" s="11" t="str">
        <f ca="1">IF(Grid!$E$23="","",Grid!$D16)</f>
        <v/>
      </c>
      <c r="AW17" s="12" t="str">
        <f ca="1">IF(AV17="","",Grid!$E$23)</f>
        <v/>
      </c>
      <c r="AX17" s="20"/>
      <c r="AY17" s="13"/>
      <c r="AZ17" s="13"/>
      <c r="BA17" s="11" t="str">
        <f ca="1">IF(Grid!$E$24="","",Grid!$C16)</f>
        <v/>
      </c>
      <c r="BB17" s="12" t="str">
        <f ca="1">IF(BA17="","",Grid!$E$24)</f>
        <v/>
      </c>
    </row>
    <row r="18" spans="3:54" s="3" customFormat="1" x14ac:dyDescent="0.2">
      <c r="C18" s="11">
        <f ca="1">Grid!$C17</f>
        <v>74</v>
      </c>
      <c r="D18" s="12">
        <f ca="1">IF(C18="","",Grid!$E$14)</f>
        <v>4.0999999999999996</v>
      </c>
      <c r="E18" s="20"/>
      <c r="F18" s="13"/>
      <c r="G18" s="13"/>
      <c r="H18" s="11">
        <f ca="1">IF(Grid!$E$15="","",Grid!$D17)</f>
        <v>83.800000000000011</v>
      </c>
      <c r="I18" s="12">
        <f ca="1">IF(H18="","",Grid!$E$15)</f>
        <v>21.1</v>
      </c>
      <c r="J18" s="20"/>
      <c r="K18" s="13"/>
      <c r="L18" s="13"/>
      <c r="M18" s="11">
        <f ca="1">IF(Grid!$E$16="","",Grid!$C17)</f>
        <v>74</v>
      </c>
      <c r="N18" s="12">
        <f ca="1">IF(M18="","",Grid!$E$16)</f>
        <v>38.1</v>
      </c>
      <c r="O18" s="20"/>
      <c r="P18" s="13"/>
      <c r="Q18" s="13"/>
      <c r="R18" s="11" t="str">
        <f ca="1">IF(Grid!$E$17="","",Grid!$D17)</f>
        <v/>
      </c>
      <c r="S18" s="12" t="str">
        <f ca="1">IF(R18="","",Grid!$E$17)</f>
        <v/>
      </c>
      <c r="T18" s="20"/>
      <c r="U18" s="13"/>
      <c r="V18" s="13"/>
      <c r="W18" s="11" t="str">
        <f ca="1">IF(Grid!$E$18="","",Grid!$C17)</f>
        <v/>
      </c>
      <c r="X18" s="12" t="str">
        <f ca="1">IF(W18="","",Grid!$E$18)</f>
        <v/>
      </c>
      <c r="Y18" s="20"/>
      <c r="Z18" s="13"/>
      <c r="AA18" s="13"/>
      <c r="AB18" s="11" t="str">
        <f ca="1">IF(Grid!$E$19="","",Grid!$D17)</f>
        <v/>
      </c>
      <c r="AC18" s="12" t="str">
        <f ca="1">IF(AB18="","",Grid!$E$19)</f>
        <v/>
      </c>
      <c r="AD18" s="20"/>
      <c r="AE18" s="13"/>
      <c r="AF18" s="13"/>
      <c r="AG18" s="11" t="str">
        <f ca="1">IF(Grid!$E$20="","",Grid!$C17)</f>
        <v/>
      </c>
      <c r="AH18" s="12" t="str">
        <f ca="1">IF(AG18="","",Grid!$E$20)</f>
        <v/>
      </c>
      <c r="AI18" s="20"/>
      <c r="AJ18" s="13"/>
      <c r="AK18" s="13"/>
      <c r="AL18" s="11" t="str">
        <f ca="1">IF(Grid!$E$21="","",Grid!$D17)</f>
        <v/>
      </c>
      <c r="AM18" s="12" t="str">
        <f ca="1">IF(AL18="","",Grid!$E$21)</f>
        <v/>
      </c>
      <c r="AN18" s="20"/>
      <c r="AO18" s="13"/>
      <c r="AP18" s="13"/>
      <c r="AQ18" s="11" t="str">
        <f ca="1">IF(Grid!$E$22="","",Grid!$C17)</f>
        <v/>
      </c>
      <c r="AR18" s="12" t="str">
        <f ca="1">IF(AQ18="","",Grid!$E$22)</f>
        <v/>
      </c>
      <c r="AS18" s="20"/>
      <c r="AT18" s="13"/>
      <c r="AU18" s="13"/>
      <c r="AV18" s="11" t="str">
        <f ca="1">IF(Grid!$E$23="","",Grid!$D17)</f>
        <v/>
      </c>
      <c r="AW18" s="12" t="str">
        <f ca="1">IF(AV18="","",Grid!$E$23)</f>
        <v/>
      </c>
      <c r="AX18" s="20"/>
      <c r="AY18" s="13"/>
      <c r="AZ18" s="13"/>
      <c r="BA18" s="11" t="str">
        <f ca="1">IF(Grid!$E$24="","",Grid!$C17)</f>
        <v/>
      </c>
      <c r="BB18" s="12" t="str">
        <f ca="1">IF(BA18="","",Grid!$E$24)</f>
        <v/>
      </c>
    </row>
    <row r="19" spans="3:54" s="3" customFormat="1" x14ac:dyDescent="0.2">
      <c r="C19" s="11">
        <f ca="1">Grid!$C18</f>
        <v>93.600000000000009</v>
      </c>
      <c r="D19" s="12">
        <f ca="1">IF(C19="","",Grid!$E$14)</f>
        <v>4.0999999999999996</v>
      </c>
      <c r="E19" s="20"/>
      <c r="F19" s="13"/>
      <c r="G19" s="13"/>
      <c r="H19" s="11" t="str">
        <f ca="1">IF(Grid!$E$15="","",Grid!$D18)</f>
        <v/>
      </c>
      <c r="I19" s="12" t="str">
        <f ca="1">IF(H19="","",Grid!$E$15)</f>
        <v/>
      </c>
      <c r="J19" s="20"/>
      <c r="K19" s="13"/>
      <c r="L19" s="13"/>
      <c r="M19" s="11">
        <f ca="1">IF(Grid!$E$16="","",Grid!$C18)</f>
        <v>93.600000000000009</v>
      </c>
      <c r="N19" s="12">
        <f ca="1">IF(M19="","",Grid!$E$16)</f>
        <v>38.1</v>
      </c>
      <c r="O19" s="20"/>
      <c r="P19" s="13"/>
      <c r="Q19" s="13"/>
      <c r="R19" s="11" t="str">
        <f ca="1">IF(Grid!$E$17="","",Grid!$D18)</f>
        <v/>
      </c>
      <c r="S19" s="12" t="str">
        <f ca="1">IF(R19="","",Grid!$E$17)</f>
        <v/>
      </c>
      <c r="T19" s="20"/>
      <c r="U19" s="13"/>
      <c r="V19" s="13"/>
      <c r="W19" s="11" t="str">
        <f ca="1">IF(Grid!$E$18="","",Grid!$C18)</f>
        <v/>
      </c>
      <c r="X19" s="12" t="str">
        <f ca="1">IF(W19="","",Grid!$E$18)</f>
        <v/>
      </c>
      <c r="Y19" s="20"/>
      <c r="Z19" s="13"/>
      <c r="AA19" s="13"/>
      <c r="AB19" s="11" t="str">
        <f ca="1">IF(Grid!$E$19="","",Grid!$D18)</f>
        <v/>
      </c>
      <c r="AC19" s="12" t="str">
        <f ca="1">IF(AB19="","",Grid!$E$19)</f>
        <v/>
      </c>
      <c r="AD19" s="20"/>
      <c r="AE19" s="13"/>
      <c r="AF19" s="13"/>
      <c r="AG19" s="11" t="str">
        <f ca="1">IF(Grid!$E$20="","",Grid!$C18)</f>
        <v/>
      </c>
      <c r="AH19" s="12" t="str">
        <f ca="1">IF(AG19="","",Grid!$E$20)</f>
        <v/>
      </c>
      <c r="AI19" s="20"/>
      <c r="AJ19" s="13"/>
      <c r="AK19" s="13"/>
      <c r="AL19" s="11" t="str">
        <f ca="1">IF(Grid!$E$21="","",Grid!$D18)</f>
        <v/>
      </c>
      <c r="AM19" s="12" t="str">
        <f ca="1">IF(AL19="","",Grid!$E$21)</f>
        <v/>
      </c>
      <c r="AN19" s="20"/>
      <c r="AO19" s="13"/>
      <c r="AP19" s="13"/>
      <c r="AQ19" s="11" t="str">
        <f ca="1">IF(Grid!$E$22="","",Grid!$C18)</f>
        <v/>
      </c>
      <c r="AR19" s="12" t="str">
        <f ca="1">IF(AQ19="","",Grid!$E$22)</f>
        <v/>
      </c>
      <c r="AS19" s="20"/>
      <c r="AT19" s="13"/>
      <c r="AU19" s="13"/>
      <c r="AV19" s="11" t="str">
        <f ca="1">IF(Grid!$E$23="","",Grid!$D18)</f>
        <v/>
      </c>
      <c r="AW19" s="12" t="str">
        <f ca="1">IF(AV19="","",Grid!$E$23)</f>
        <v/>
      </c>
      <c r="AX19" s="20"/>
      <c r="AY19" s="13"/>
      <c r="AZ19" s="13"/>
      <c r="BA19" s="11" t="str">
        <f ca="1">IF(Grid!$E$24="","",Grid!$C18)</f>
        <v/>
      </c>
      <c r="BB19" s="12" t="str">
        <f ca="1">IF(BA19="","",Grid!$E$24)</f>
        <v/>
      </c>
    </row>
    <row r="20" spans="3:54" s="3" customFormat="1" x14ac:dyDescent="0.2">
      <c r="C20" s="11" t="str">
        <f ca="1">Grid!$C19</f>
        <v/>
      </c>
      <c r="D20" s="12" t="str">
        <f ca="1">IF(C20="","",Grid!$E$14)</f>
        <v/>
      </c>
      <c r="E20" s="20"/>
      <c r="F20" s="13"/>
      <c r="G20" s="13"/>
      <c r="H20" s="11" t="str">
        <f ca="1">IF(Grid!$E$15="","",Grid!$D19)</f>
        <v/>
      </c>
      <c r="I20" s="12" t="str">
        <f ca="1">IF(H20="","",Grid!$E$15)</f>
        <v/>
      </c>
      <c r="J20" s="20"/>
      <c r="K20" s="13"/>
      <c r="L20" s="13"/>
      <c r="M20" s="11" t="str">
        <f ca="1">IF(Grid!$E$16="","",Grid!$C19)</f>
        <v/>
      </c>
      <c r="N20" s="12" t="str">
        <f ca="1">IF(M20="","",Grid!$E$16)</f>
        <v/>
      </c>
      <c r="O20" s="20"/>
      <c r="P20" s="13"/>
      <c r="Q20" s="13"/>
      <c r="R20" s="11" t="str">
        <f ca="1">IF(Grid!$E$17="","",Grid!$D19)</f>
        <v/>
      </c>
      <c r="S20" s="12" t="str">
        <f ca="1">IF(R20="","",Grid!$E$17)</f>
        <v/>
      </c>
      <c r="T20" s="20"/>
      <c r="U20" s="13"/>
      <c r="V20" s="13"/>
      <c r="W20" s="11" t="str">
        <f ca="1">IF(Grid!$E$18="","",Grid!$C19)</f>
        <v/>
      </c>
      <c r="X20" s="12" t="str">
        <f ca="1">IF(W20="","",Grid!$E$18)</f>
        <v/>
      </c>
      <c r="Y20" s="20"/>
      <c r="Z20" s="13"/>
      <c r="AA20" s="13"/>
      <c r="AB20" s="11" t="str">
        <f ca="1">IF(Grid!$E$19="","",Grid!$D19)</f>
        <v/>
      </c>
      <c r="AC20" s="12" t="str">
        <f ca="1">IF(AB20="","",Grid!$E$19)</f>
        <v/>
      </c>
      <c r="AD20" s="20"/>
      <c r="AE20" s="13"/>
      <c r="AF20" s="13"/>
      <c r="AG20" s="11" t="str">
        <f ca="1">IF(Grid!$E$20="","",Grid!$C19)</f>
        <v/>
      </c>
      <c r="AH20" s="12" t="str">
        <f ca="1">IF(AG20="","",Grid!$E$20)</f>
        <v/>
      </c>
      <c r="AI20" s="20"/>
      <c r="AJ20" s="13"/>
      <c r="AK20" s="13"/>
      <c r="AL20" s="11" t="str">
        <f ca="1">IF(Grid!$E$21="","",Grid!$D19)</f>
        <v/>
      </c>
      <c r="AM20" s="12" t="str">
        <f ca="1">IF(AL20="","",Grid!$E$21)</f>
        <v/>
      </c>
      <c r="AN20" s="20"/>
      <c r="AO20" s="13"/>
      <c r="AP20" s="13"/>
      <c r="AQ20" s="11" t="str">
        <f ca="1">IF(Grid!$E$22="","",Grid!$C19)</f>
        <v/>
      </c>
      <c r="AR20" s="12" t="str">
        <f ca="1">IF(AQ20="","",Grid!$E$22)</f>
        <v/>
      </c>
      <c r="AS20" s="20"/>
      <c r="AT20" s="13"/>
      <c r="AU20" s="13"/>
      <c r="AV20" s="11" t="str">
        <f ca="1">IF(Grid!$E$23="","",Grid!$D19)</f>
        <v/>
      </c>
      <c r="AW20" s="12" t="str">
        <f ca="1">IF(AV20="","",Grid!$E$23)</f>
        <v/>
      </c>
      <c r="AX20" s="20"/>
      <c r="AY20" s="13"/>
      <c r="AZ20" s="13"/>
      <c r="BA20" s="11" t="str">
        <f ca="1">IF(Grid!$E$24="","",Grid!$C19)</f>
        <v/>
      </c>
      <c r="BB20" s="12" t="str">
        <f ca="1">IF(BA20="","",Grid!$E$24)</f>
        <v/>
      </c>
    </row>
    <row r="21" spans="3:54" s="3" customFormat="1" x14ac:dyDescent="0.2">
      <c r="C21" s="11" t="str">
        <f ca="1">Grid!$C20</f>
        <v/>
      </c>
      <c r="D21" s="12" t="str">
        <f ca="1">IF(C21="","",Grid!$E$14)</f>
        <v/>
      </c>
      <c r="E21" s="20"/>
      <c r="F21" s="13"/>
      <c r="G21" s="13"/>
      <c r="H21" s="11" t="str">
        <f ca="1">IF(Grid!$E$15="","",Grid!$D20)</f>
        <v/>
      </c>
      <c r="I21" s="12" t="str">
        <f ca="1">IF(H21="","",Grid!$E$15)</f>
        <v/>
      </c>
      <c r="J21" s="20"/>
      <c r="K21" s="13"/>
      <c r="L21" s="13"/>
      <c r="M21" s="11" t="str">
        <f ca="1">IF(Grid!$E$16="","",Grid!$C20)</f>
        <v/>
      </c>
      <c r="N21" s="12" t="str">
        <f ca="1">IF(M21="","",Grid!$E$16)</f>
        <v/>
      </c>
      <c r="O21" s="20"/>
      <c r="P21" s="13"/>
      <c r="Q21" s="13"/>
      <c r="R21" s="11" t="str">
        <f ca="1">IF(Grid!$E$17="","",Grid!$D20)</f>
        <v/>
      </c>
      <c r="S21" s="12" t="str">
        <f ca="1">IF(R21="","",Grid!$E$17)</f>
        <v/>
      </c>
      <c r="T21" s="20"/>
      <c r="U21" s="13"/>
      <c r="V21" s="13"/>
      <c r="W21" s="11" t="str">
        <f ca="1">IF(Grid!$E$18="","",Grid!$C20)</f>
        <v/>
      </c>
      <c r="X21" s="12" t="str">
        <f ca="1">IF(W21="","",Grid!$E$18)</f>
        <v/>
      </c>
      <c r="Y21" s="20"/>
      <c r="Z21" s="13"/>
      <c r="AA21" s="13"/>
      <c r="AB21" s="11" t="str">
        <f ca="1">IF(Grid!$E$19="","",Grid!$D20)</f>
        <v/>
      </c>
      <c r="AC21" s="12" t="str">
        <f ca="1">IF(AB21="","",Grid!$E$19)</f>
        <v/>
      </c>
      <c r="AD21" s="20"/>
      <c r="AE21" s="13"/>
      <c r="AF21" s="13"/>
      <c r="AG21" s="11" t="str">
        <f ca="1">IF(Grid!$E$20="","",Grid!$C20)</f>
        <v/>
      </c>
      <c r="AH21" s="12" t="str">
        <f ca="1">IF(AG21="","",Grid!$E$20)</f>
        <v/>
      </c>
      <c r="AI21" s="20"/>
      <c r="AJ21" s="13"/>
      <c r="AK21" s="13"/>
      <c r="AL21" s="11" t="str">
        <f ca="1">IF(Grid!$E$21="","",Grid!$D20)</f>
        <v/>
      </c>
      <c r="AM21" s="12" t="str">
        <f ca="1">IF(AL21="","",Grid!$E$21)</f>
        <v/>
      </c>
      <c r="AN21" s="20"/>
      <c r="AO21" s="13"/>
      <c r="AP21" s="13"/>
      <c r="AQ21" s="11" t="str">
        <f ca="1">IF(Grid!$E$22="","",Grid!$C20)</f>
        <v/>
      </c>
      <c r="AR21" s="12" t="str">
        <f ca="1">IF(AQ21="","",Grid!$E$22)</f>
        <v/>
      </c>
      <c r="AS21" s="20"/>
      <c r="AT21" s="13"/>
      <c r="AU21" s="13"/>
      <c r="AV21" s="11" t="str">
        <f ca="1">IF(Grid!$E$23="","",Grid!$D20)</f>
        <v/>
      </c>
      <c r="AW21" s="12" t="str">
        <f ca="1">IF(AV21="","",Grid!$E$23)</f>
        <v/>
      </c>
      <c r="AX21" s="20"/>
      <c r="AY21" s="13"/>
      <c r="AZ21" s="13"/>
      <c r="BA21" s="11" t="str">
        <f ca="1">IF(Grid!$E$24="","",Grid!$C20)</f>
        <v/>
      </c>
      <c r="BB21" s="12" t="str">
        <f ca="1">IF(BA21="","",Grid!$E$24)</f>
        <v/>
      </c>
    </row>
    <row r="22" spans="3:54" s="3" customFormat="1" x14ac:dyDescent="0.2">
      <c r="C22" s="11" t="str">
        <f ca="1">Grid!$C21</f>
        <v/>
      </c>
      <c r="D22" s="12" t="str">
        <f ca="1">IF(C22="","",Grid!$E$14)</f>
        <v/>
      </c>
      <c r="E22" s="20"/>
      <c r="F22" s="13"/>
      <c r="G22" s="13"/>
      <c r="H22" s="11" t="str">
        <f ca="1">IF(Grid!$E$15="","",Grid!$D21)</f>
        <v/>
      </c>
      <c r="I22" s="12" t="str">
        <f ca="1">IF(H22="","",Grid!$E$15)</f>
        <v/>
      </c>
      <c r="J22" s="20"/>
      <c r="K22" s="13"/>
      <c r="L22" s="13"/>
      <c r="M22" s="11" t="str">
        <f ca="1">IF(Grid!$E$16="","",Grid!$C21)</f>
        <v/>
      </c>
      <c r="N22" s="12" t="str">
        <f ca="1">IF(M22="","",Grid!$E$16)</f>
        <v/>
      </c>
      <c r="O22" s="20"/>
      <c r="P22" s="13"/>
      <c r="Q22" s="13"/>
      <c r="R22" s="11" t="str">
        <f ca="1">IF(Grid!$E$17="","",Grid!$D21)</f>
        <v/>
      </c>
      <c r="S22" s="12" t="str">
        <f ca="1">IF(R22="","",Grid!$E$17)</f>
        <v/>
      </c>
      <c r="T22" s="20"/>
      <c r="U22" s="13"/>
      <c r="V22" s="13"/>
      <c r="W22" s="11" t="str">
        <f ca="1">IF(Grid!$E$18="","",Grid!$C21)</f>
        <v/>
      </c>
      <c r="X22" s="12" t="str">
        <f ca="1">IF(W22="","",Grid!$E$18)</f>
        <v/>
      </c>
      <c r="Y22" s="20"/>
      <c r="Z22" s="13"/>
      <c r="AA22" s="13"/>
      <c r="AB22" s="11" t="str">
        <f ca="1">IF(Grid!$E$19="","",Grid!$D21)</f>
        <v/>
      </c>
      <c r="AC22" s="12" t="str">
        <f ca="1">IF(AB22="","",Grid!$E$19)</f>
        <v/>
      </c>
      <c r="AD22" s="20"/>
      <c r="AE22" s="13"/>
      <c r="AF22" s="13"/>
      <c r="AG22" s="11" t="str">
        <f ca="1">IF(Grid!$E$20="","",Grid!$C21)</f>
        <v/>
      </c>
      <c r="AH22" s="12" t="str">
        <f ca="1">IF(AG22="","",Grid!$E$20)</f>
        <v/>
      </c>
      <c r="AI22" s="20"/>
      <c r="AJ22" s="13"/>
      <c r="AK22" s="13"/>
      <c r="AL22" s="11" t="str">
        <f ca="1">IF(Grid!$E$21="","",Grid!$D21)</f>
        <v/>
      </c>
      <c r="AM22" s="12" t="str">
        <f ca="1">IF(AL22="","",Grid!$E$21)</f>
        <v/>
      </c>
      <c r="AN22" s="20"/>
      <c r="AO22" s="13"/>
      <c r="AP22" s="13"/>
      <c r="AQ22" s="11" t="str">
        <f ca="1">IF(Grid!$E$22="","",Grid!$C21)</f>
        <v/>
      </c>
      <c r="AR22" s="12" t="str">
        <f ca="1">IF(AQ22="","",Grid!$E$22)</f>
        <v/>
      </c>
      <c r="AS22" s="20"/>
      <c r="AT22" s="13"/>
      <c r="AU22" s="13"/>
      <c r="AV22" s="11" t="str">
        <f ca="1">IF(Grid!$E$23="","",Grid!$D21)</f>
        <v/>
      </c>
      <c r="AW22" s="12" t="str">
        <f ca="1">IF(AV22="","",Grid!$E$23)</f>
        <v/>
      </c>
      <c r="AX22" s="20"/>
      <c r="AY22" s="13"/>
      <c r="AZ22" s="13"/>
      <c r="BA22" s="11" t="str">
        <f ca="1">IF(Grid!$E$24="","",Grid!$C21)</f>
        <v/>
      </c>
      <c r="BB22" s="12" t="str">
        <f ca="1">IF(BA22="","",Grid!$E$24)</f>
        <v/>
      </c>
    </row>
    <row r="23" spans="3:54" s="3" customFormat="1" x14ac:dyDescent="0.2">
      <c r="C23" s="11" t="str">
        <f ca="1">Grid!$C22</f>
        <v/>
      </c>
      <c r="D23" s="12" t="str">
        <f ca="1">IF(C23="","",Grid!$E$14)</f>
        <v/>
      </c>
      <c r="E23" s="20"/>
      <c r="F23" s="13"/>
      <c r="G23" s="13"/>
      <c r="H23" s="11" t="str">
        <f ca="1">IF(Grid!$E$15="","",Grid!$D22)</f>
        <v/>
      </c>
      <c r="I23" s="12" t="str">
        <f ca="1">IF(H23="","",Grid!$E$15)</f>
        <v/>
      </c>
      <c r="J23" s="20"/>
      <c r="K23" s="13"/>
      <c r="L23" s="13"/>
      <c r="M23" s="11" t="str">
        <f ca="1">IF(Grid!$E$16="","",Grid!$C22)</f>
        <v/>
      </c>
      <c r="N23" s="12" t="str">
        <f ca="1">IF(M23="","",Grid!$E$16)</f>
        <v/>
      </c>
      <c r="O23" s="20"/>
      <c r="P23" s="13"/>
      <c r="Q23" s="13"/>
      <c r="R23" s="11" t="str">
        <f ca="1">IF(Grid!$E$17="","",Grid!$D22)</f>
        <v/>
      </c>
      <c r="S23" s="12" t="str">
        <f ca="1">IF(R23="","",Grid!$E$17)</f>
        <v/>
      </c>
      <c r="T23" s="20"/>
      <c r="U23" s="13"/>
      <c r="V23" s="13"/>
      <c r="W23" s="11" t="str">
        <f ca="1">IF(Grid!$E$18="","",Grid!$C22)</f>
        <v/>
      </c>
      <c r="X23" s="12" t="str">
        <f ca="1">IF(W23="","",Grid!$E$18)</f>
        <v/>
      </c>
      <c r="Y23" s="20"/>
      <c r="Z23" s="13"/>
      <c r="AA23" s="13"/>
      <c r="AB23" s="11" t="str">
        <f ca="1">IF(Grid!$E$19="","",Grid!$D22)</f>
        <v/>
      </c>
      <c r="AC23" s="12" t="str">
        <f ca="1">IF(AB23="","",Grid!$E$19)</f>
        <v/>
      </c>
      <c r="AD23" s="20"/>
      <c r="AE23" s="13"/>
      <c r="AF23" s="13"/>
      <c r="AG23" s="11" t="str">
        <f ca="1">IF(Grid!$E$20="","",Grid!$C22)</f>
        <v/>
      </c>
      <c r="AH23" s="12" t="str">
        <f ca="1">IF(AG23="","",Grid!$E$20)</f>
        <v/>
      </c>
      <c r="AI23" s="20"/>
      <c r="AJ23" s="13"/>
      <c r="AK23" s="13"/>
      <c r="AL23" s="11" t="str">
        <f ca="1">IF(Grid!$E$21="","",Grid!$D22)</f>
        <v/>
      </c>
      <c r="AM23" s="12" t="str">
        <f ca="1">IF(AL23="","",Grid!$E$21)</f>
        <v/>
      </c>
      <c r="AN23" s="20"/>
      <c r="AO23" s="13"/>
      <c r="AP23" s="13"/>
      <c r="AQ23" s="11" t="str">
        <f ca="1">IF(Grid!$E$22="","",Grid!$C22)</f>
        <v/>
      </c>
      <c r="AR23" s="12" t="str">
        <f ca="1">IF(AQ23="","",Grid!$E$22)</f>
        <v/>
      </c>
      <c r="AS23" s="20"/>
      <c r="AT23" s="13"/>
      <c r="AU23" s="13"/>
      <c r="AV23" s="11" t="str">
        <f ca="1">IF(Grid!$E$23="","",Grid!$D22)</f>
        <v/>
      </c>
      <c r="AW23" s="12" t="str">
        <f ca="1">IF(AV23="","",Grid!$E$23)</f>
        <v/>
      </c>
      <c r="AX23" s="20"/>
      <c r="AY23" s="13"/>
      <c r="AZ23" s="13"/>
      <c r="BA23" s="11" t="str">
        <f ca="1">IF(Grid!$E$24="","",Grid!$C22)</f>
        <v/>
      </c>
      <c r="BB23" s="12" t="str">
        <f ca="1">IF(BA23="","",Grid!$E$24)</f>
        <v/>
      </c>
    </row>
    <row r="24" spans="3:54" s="3" customFormat="1" x14ac:dyDescent="0.2">
      <c r="C24" s="11" t="str">
        <f ca="1">Grid!$C23</f>
        <v/>
      </c>
      <c r="D24" s="12" t="str">
        <f ca="1">IF(C24="","",Grid!$E$14)</f>
        <v/>
      </c>
      <c r="E24" s="20"/>
      <c r="F24" s="13"/>
      <c r="G24" s="13"/>
      <c r="H24" s="11" t="str">
        <f ca="1">IF(Grid!$E$15="","",Grid!$D23)</f>
        <v/>
      </c>
      <c r="I24" s="12" t="str">
        <f ca="1">IF(H24="","",Grid!$E$15)</f>
        <v/>
      </c>
      <c r="J24" s="20"/>
      <c r="K24" s="13"/>
      <c r="L24" s="13"/>
      <c r="M24" s="11" t="str">
        <f ca="1">IF(Grid!$E$16="","",Grid!$C23)</f>
        <v/>
      </c>
      <c r="N24" s="12" t="str">
        <f ca="1">IF(M24="","",Grid!$E$16)</f>
        <v/>
      </c>
      <c r="O24" s="20"/>
      <c r="P24" s="13"/>
      <c r="Q24" s="13"/>
      <c r="R24" s="11" t="str">
        <f ca="1">IF(Grid!$E$17="","",Grid!$D23)</f>
        <v/>
      </c>
      <c r="S24" s="12" t="str">
        <f ca="1">IF(R24="","",Grid!$E$17)</f>
        <v/>
      </c>
      <c r="T24" s="20"/>
      <c r="U24" s="13"/>
      <c r="V24" s="13"/>
      <c r="W24" s="11" t="str">
        <f ca="1">IF(Grid!$E$18="","",Grid!$C23)</f>
        <v/>
      </c>
      <c r="X24" s="12" t="str">
        <f ca="1">IF(W24="","",Grid!$E$18)</f>
        <v/>
      </c>
      <c r="Y24" s="20"/>
      <c r="Z24" s="13"/>
      <c r="AA24" s="13"/>
      <c r="AB24" s="11" t="str">
        <f ca="1">IF(Grid!$E$19="","",Grid!$D23)</f>
        <v/>
      </c>
      <c r="AC24" s="12" t="str">
        <f ca="1">IF(AB24="","",Grid!$E$19)</f>
        <v/>
      </c>
      <c r="AD24" s="20"/>
      <c r="AE24" s="13"/>
      <c r="AF24" s="13"/>
      <c r="AG24" s="11" t="str">
        <f ca="1">IF(Grid!$E$20="","",Grid!$C23)</f>
        <v/>
      </c>
      <c r="AH24" s="12" t="str">
        <f ca="1">IF(AG24="","",Grid!$E$20)</f>
        <v/>
      </c>
      <c r="AI24" s="20"/>
      <c r="AJ24" s="13"/>
      <c r="AK24" s="13"/>
      <c r="AL24" s="11" t="str">
        <f ca="1">IF(Grid!$E$21="","",Grid!$D23)</f>
        <v/>
      </c>
      <c r="AM24" s="12" t="str">
        <f ca="1">IF(AL24="","",Grid!$E$21)</f>
        <v/>
      </c>
      <c r="AN24" s="20"/>
      <c r="AO24" s="13"/>
      <c r="AP24" s="13"/>
      <c r="AQ24" s="11" t="str">
        <f ca="1">IF(Grid!$E$22="","",Grid!$C23)</f>
        <v/>
      </c>
      <c r="AR24" s="12" t="str">
        <f ca="1">IF(AQ24="","",Grid!$E$22)</f>
        <v/>
      </c>
      <c r="AS24" s="20"/>
      <c r="AT24" s="13"/>
      <c r="AU24" s="13"/>
      <c r="AV24" s="11" t="str">
        <f ca="1">IF(Grid!$E$23="","",Grid!$D23)</f>
        <v/>
      </c>
      <c r="AW24" s="12" t="str">
        <f ca="1">IF(AV24="","",Grid!$E$23)</f>
        <v/>
      </c>
      <c r="AX24" s="20"/>
      <c r="AY24" s="13"/>
      <c r="AZ24" s="13"/>
      <c r="BA24" s="11" t="str">
        <f ca="1">IF(Grid!$E$24="","",Grid!$C23)</f>
        <v/>
      </c>
      <c r="BB24" s="12" t="str">
        <f ca="1">IF(BA24="","",Grid!$E$24)</f>
        <v/>
      </c>
    </row>
    <row r="25" spans="3:54" s="3" customFormat="1" x14ac:dyDescent="0.2">
      <c r="C25" s="16" t="str">
        <f ca="1">Grid!$C24</f>
        <v/>
      </c>
      <c r="D25" s="17" t="str">
        <f ca="1">IF(C25="","",Grid!$E$14)</f>
        <v/>
      </c>
      <c r="E25" s="20"/>
      <c r="F25" s="13"/>
      <c r="G25" s="13"/>
      <c r="H25" s="16" t="str">
        <f ca="1">IF(Grid!$E$15="","",Grid!$D24)</f>
        <v/>
      </c>
      <c r="I25" s="17" t="str">
        <f ca="1">IF(H25="","",Grid!$E$15)</f>
        <v/>
      </c>
      <c r="J25" s="20"/>
      <c r="K25" s="13"/>
      <c r="L25" s="13"/>
      <c r="M25" s="16" t="str">
        <f ca="1">IF(Grid!$E$16="","",Grid!$C24)</f>
        <v/>
      </c>
      <c r="N25" s="17" t="str">
        <f ca="1">IF(M25="","",Grid!$E$16)</f>
        <v/>
      </c>
      <c r="O25" s="20"/>
      <c r="P25" s="13"/>
      <c r="Q25" s="13"/>
      <c r="R25" s="16" t="str">
        <f ca="1">IF(Grid!$E$17="","",Grid!$D24)</f>
        <v/>
      </c>
      <c r="S25" s="17" t="str">
        <f ca="1">IF(R25="","",Grid!$E$17)</f>
        <v/>
      </c>
      <c r="T25" s="20"/>
      <c r="U25" s="13"/>
      <c r="V25" s="13"/>
      <c r="W25" s="16" t="str">
        <f ca="1">IF(Grid!$E$18="","",Grid!$C24)</f>
        <v/>
      </c>
      <c r="X25" s="17" t="str">
        <f ca="1">IF(W25="","",Grid!$E$18)</f>
        <v/>
      </c>
      <c r="Y25" s="20"/>
      <c r="Z25" s="13"/>
      <c r="AA25" s="13"/>
      <c r="AB25" s="16" t="str">
        <f ca="1">IF(Grid!$E$19="","",Grid!$D24)</f>
        <v/>
      </c>
      <c r="AC25" s="17" t="str">
        <f ca="1">IF(AB25="","",Grid!$E$19)</f>
        <v/>
      </c>
      <c r="AD25" s="20"/>
      <c r="AE25" s="13"/>
      <c r="AF25" s="13"/>
      <c r="AG25" s="16" t="str">
        <f ca="1">IF(Grid!$E$20="","",Grid!$C24)</f>
        <v/>
      </c>
      <c r="AH25" s="17" t="str">
        <f ca="1">IF(AG25="","",Grid!$E$20)</f>
        <v/>
      </c>
      <c r="AI25" s="20"/>
      <c r="AJ25" s="13"/>
      <c r="AK25" s="13"/>
      <c r="AL25" s="16" t="str">
        <f ca="1">IF(Grid!$E$21="","",Grid!$D24)</f>
        <v/>
      </c>
      <c r="AM25" s="17" t="str">
        <f ca="1">IF(AL25="","",Grid!$E$21)</f>
        <v/>
      </c>
      <c r="AN25" s="20"/>
      <c r="AO25" s="13"/>
      <c r="AP25" s="13"/>
      <c r="AQ25" s="16" t="str">
        <f ca="1">IF(Grid!$E$22="","",Grid!$C24)</f>
        <v/>
      </c>
      <c r="AR25" s="17" t="str">
        <f ca="1">IF(AQ25="","",Grid!$E$22)</f>
        <v/>
      </c>
      <c r="AS25" s="20"/>
      <c r="AT25" s="13"/>
      <c r="AU25" s="13"/>
      <c r="AV25" s="16" t="str">
        <f ca="1">IF(Grid!$E$23="","",Grid!$D24)</f>
        <v/>
      </c>
      <c r="AW25" s="17" t="str">
        <f ca="1">IF(AV25="","",Grid!$E$23)</f>
        <v/>
      </c>
      <c r="AX25" s="20"/>
      <c r="AY25" s="13"/>
      <c r="AZ25" s="13"/>
      <c r="BA25" s="16" t="str">
        <f ca="1">IF(Grid!$E$24="","",Grid!$C24)</f>
        <v/>
      </c>
      <c r="BB25" s="17" t="str">
        <f ca="1">IF(BA25="","",Grid!$E$24)</f>
        <v/>
      </c>
    </row>
    <row r="26" spans="3:54" x14ac:dyDescent="0.2">
      <c r="D26" t="str">
        <f>IF(C26="","",Grid!$E$14)</f>
        <v/>
      </c>
    </row>
    <row r="27" spans="3:54" s="8" customFormat="1" x14ac:dyDescent="0.2">
      <c r="D27" s="8" t="str">
        <f>IF(C27="","",Grid!$E$14)</f>
        <v/>
      </c>
      <c r="H27" s="53" t="s">
        <v>18</v>
      </c>
      <c r="I27" s="54"/>
      <c r="J27" s="18"/>
      <c r="M27" s="53" t="s">
        <v>19</v>
      </c>
      <c r="N27" s="54"/>
      <c r="O27" s="18"/>
      <c r="R27" s="53" t="s">
        <v>20</v>
      </c>
      <c r="S27" s="54"/>
      <c r="T27" s="18"/>
      <c r="W27" s="53" t="s">
        <v>21</v>
      </c>
      <c r="X27" s="54"/>
      <c r="Y27" s="18"/>
      <c r="AB27" s="53" t="s">
        <v>23</v>
      </c>
      <c r="AC27" s="54"/>
      <c r="AD27" s="18"/>
      <c r="AG27" s="53" t="s">
        <v>26</v>
      </c>
      <c r="AH27" s="54"/>
      <c r="AI27" s="18"/>
      <c r="AL27" s="53" t="s">
        <v>28</v>
      </c>
      <c r="AM27" s="54"/>
      <c r="AN27" s="18"/>
      <c r="AQ27" s="53" t="s">
        <v>32</v>
      </c>
      <c r="AR27" s="54"/>
      <c r="AS27" s="18"/>
      <c r="AV27" s="53" t="s">
        <v>33</v>
      </c>
      <c r="AW27" s="54"/>
      <c r="AX27" s="18"/>
      <c r="BA27" s="53" t="s">
        <v>34</v>
      </c>
      <c r="BB27" s="54"/>
    </row>
    <row r="28" spans="3:54" x14ac:dyDescent="0.2">
      <c r="D28" t="str">
        <f>IF(C28="","",Grid!$E$14)</f>
        <v/>
      </c>
      <c r="H28" s="9" t="s">
        <v>11</v>
      </c>
      <c r="I28" s="10" t="s">
        <v>12</v>
      </c>
      <c r="J28" s="19"/>
      <c r="M28" s="9" t="s">
        <v>11</v>
      </c>
      <c r="N28" s="10" t="s">
        <v>12</v>
      </c>
      <c r="O28" s="19"/>
      <c r="R28" s="9" t="s">
        <v>11</v>
      </c>
      <c r="S28" s="10" t="s">
        <v>12</v>
      </c>
      <c r="T28" s="19"/>
      <c r="W28" s="9" t="s">
        <v>11</v>
      </c>
      <c r="X28" s="10" t="s">
        <v>12</v>
      </c>
      <c r="Y28" s="19"/>
      <c r="AB28" s="9" t="s">
        <v>11</v>
      </c>
      <c r="AC28" s="10" t="s">
        <v>12</v>
      </c>
      <c r="AD28" s="19"/>
      <c r="AG28" s="9" t="s">
        <v>11</v>
      </c>
      <c r="AH28" s="10" t="s">
        <v>12</v>
      </c>
      <c r="AI28" s="19"/>
      <c r="AL28" s="9" t="s">
        <v>11</v>
      </c>
      <c r="AM28" s="10" t="s">
        <v>12</v>
      </c>
      <c r="AN28" s="19"/>
      <c r="AQ28" s="9" t="s">
        <v>11</v>
      </c>
      <c r="AR28" s="10" t="s">
        <v>12</v>
      </c>
      <c r="AS28" s="19"/>
      <c r="AV28" s="9" t="s">
        <v>11</v>
      </c>
      <c r="AW28" s="10" t="s">
        <v>12</v>
      </c>
      <c r="AX28" s="19"/>
      <c r="BA28" s="9" t="s">
        <v>11</v>
      </c>
      <c r="BB28" s="10" t="s">
        <v>12</v>
      </c>
    </row>
    <row r="29" spans="3:54" s="3" customFormat="1" x14ac:dyDescent="0.2">
      <c r="H29" s="11" t="str">
        <f ca="1">IF(Grid!$E$13="","",Grid!$D4)</f>
        <v/>
      </c>
      <c r="I29" s="12" t="str">
        <f ca="1">IF(H29="","",Grid!$E$13)</f>
        <v/>
      </c>
      <c r="J29" s="20"/>
      <c r="K29" s="13"/>
      <c r="L29" s="13"/>
      <c r="M29" s="11" t="str">
        <f ca="1">IF(Grid!$E$12="","",Grid!$C4)</f>
        <v/>
      </c>
      <c r="N29" s="12" t="str">
        <f ca="1">IF(M29="","",Grid!$E$12)</f>
        <v/>
      </c>
      <c r="O29" s="20"/>
      <c r="P29" s="13"/>
      <c r="Q29" s="13"/>
      <c r="R29" s="11" t="str">
        <f ca="1">IF(Grid!$E$11="","",Grid!$D4)</f>
        <v/>
      </c>
      <c r="S29" s="12" t="str">
        <f ca="1">IF(R29="","",Grid!$E$11)</f>
        <v/>
      </c>
      <c r="T29" s="20"/>
      <c r="U29" s="13"/>
      <c r="V29" s="13"/>
      <c r="W29" s="11" t="str">
        <f ca="1">IF(Grid!$E$10="","",Grid!$C4)</f>
        <v/>
      </c>
      <c r="X29" s="12" t="str">
        <f ca="1">IF(W29="","",Grid!$E$10)</f>
        <v/>
      </c>
      <c r="Y29" s="20"/>
      <c r="Z29" s="13"/>
      <c r="AA29" s="13"/>
      <c r="AB29" s="11" t="str">
        <f ca="1">IF(Grid!$E$9="","",Grid!$D4)</f>
        <v/>
      </c>
      <c r="AC29" s="12" t="str">
        <f ca="1">IF(AB29="","",Grid!$E$9)</f>
        <v/>
      </c>
      <c r="AD29" s="20"/>
      <c r="AE29" s="13"/>
      <c r="AF29" s="13"/>
      <c r="AG29" s="11" t="str">
        <f ca="1">IF(Grid!$E$8="","",Grid!$C4)</f>
        <v/>
      </c>
      <c r="AH29" s="12" t="str">
        <f ca="1">IF(AG29="","",Grid!$E$8)</f>
        <v/>
      </c>
      <c r="AI29" s="20"/>
      <c r="AJ29" s="13"/>
      <c r="AK29" s="13"/>
      <c r="AL29" s="11" t="str">
        <f ca="1">IF(Grid!$E$7="","",Grid!$D4)</f>
        <v/>
      </c>
      <c r="AM29" s="12" t="str">
        <f ca="1">IF(AL29="","",Grid!$E$7)</f>
        <v/>
      </c>
      <c r="AN29" s="20"/>
      <c r="AO29" s="13"/>
      <c r="AP29" s="13"/>
      <c r="AQ29" s="11" t="str">
        <f ca="1">IF(Grid!$E$6="","",Grid!$C4)</f>
        <v/>
      </c>
      <c r="AR29" s="12" t="str">
        <f ca="1">IF(AQ29="","",Grid!$E$6)</f>
        <v/>
      </c>
      <c r="AS29" s="20"/>
      <c r="AT29" s="13"/>
      <c r="AU29" s="13"/>
      <c r="AV29" s="11" t="str">
        <f ca="1">IF(Grid!$E$5="","",Grid!$D4)</f>
        <v/>
      </c>
      <c r="AW29" s="12" t="str">
        <f ca="1">IF(AV29="","",Grid!$E$5)</f>
        <v/>
      </c>
      <c r="AX29" s="20"/>
      <c r="AY29" s="13"/>
      <c r="AZ29" s="13"/>
      <c r="BA29" s="11" t="str">
        <f ca="1">IF(Grid!$E$4="","",Grid!$C4)</f>
        <v/>
      </c>
      <c r="BB29" s="12" t="str">
        <f ca="1">IF(BA29="","",Grid!$E$4)</f>
        <v/>
      </c>
    </row>
    <row r="30" spans="3:54" s="3" customFormat="1" x14ac:dyDescent="0.2">
      <c r="H30" s="11" t="str">
        <f ca="1">IF(Grid!$E$13="","",Grid!$D5)</f>
        <v/>
      </c>
      <c r="I30" s="12" t="str">
        <f ca="1">IF(H30="","",Grid!$E$13)</f>
        <v/>
      </c>
      <c r="J30" s="20"/>
      <c r="K30" s="13"/>
      <c r="L30" s="13"/>
      <c r="M30" s="11" t="str">
        <f ca="1">IF(Grid!$E$12="","",Grid!$C5)</f>
        <v/>
      </c>
      <c r="N30" s="12" t="str">
        <f ca="1">IF(M30="","",Grid!$E$12)</f>
        <v/>
      </c>
      <c r="O30" s="20"/>
      <c r="P30" s="13"/>
      <c r="Q30" s="13"/>
      <c r="R30" s="11" t="str">
        <f ca="1">IF(Grid!$E$11="","",Grid!$D5)</f>
        <v/>
      </c>
      <c r="S30" s="12" t="str">
        <f ca="1">IF(R30="","",Grid!$E$11)</f>
        <v/>
      </c>
      <c r="T30" s="20"/>
      <c r="U30" s="13"/>
      <c r="V30" s="13"/>
      <c r="W30" s="11" t="str">
        <f ca="1">IF(Grid!$E$10="","",Grid!$C5)</f>
        <v/>
      </c>
      <c r="X30" s="12" t="str">
        <f ca="1">IF(W30="","",Grid!$E$10)</f>
        <v/>
      </c>
      <c r="Y30" s="20"/>
      <c r="Z30" s="13"/>
      <c r="AA30" s="13"/>
      <c r="AB30" s="11" t="str">
        <f ca="1">IF(Grid!$E$9="","",Grid!$D5)</f>
        <v/>
      </c>
      <c r="AC30" s="12" t="str">
        <f ca="1">IF(AB30="","",Grid!$E$9)</f>
        <v/>
      </c>
      <c r="AD30" s="20"/>
      <c r="AE30" s="13"/>
      <c r="AF30" s="13"/>
      <c r="AG30" s="11" t="str">
        <f ca="1">IF(Grid!$E$8="","",Grid!$C5)</f>
        <v/>
      </c>
      <c r="AH30" s="12" t="str">
        <f ca="1">IF(AG30="","",Grid!$E$8)</f>
        <v/>
      </c>
      <c r="AI30" s="20"/>
      <c r="AJ30" s="13"/>
      <c r="AK30" s="13"/>
      <c r="AL30" s="11" t="str">
        <f ca="1">IF(Grid!$E$7="","",Grid!$D5)</f>
        <v/>
      </c>
      <c r="AM30" s="12" t="str">
        <f ca="1">IF(AL30="","",Grid!$E$7)</f>
        <v/>
      </c>
      <c r="AN30" s="20"/>
      <c r="AO30" s="13"/>
      <c r="AP30" s="13"/>
      <c r="AQ30" s="11" t="str">
        <f ca="1">IF(Grid!$E$6="","",Grid!$C5)</f>
        <v/>
      </c>
      <c r="AR30" s="12" t="str">
        <f ca="1">IF(AQ30="","",Grid!$E$6)</f>
        <v/>
      </c>
      <c r="AS30" s="20"/>
      <c r="AT30" s="13"/>
      <c r="AU30" s="13"/>
      <c r="AV30" s="11" t="str">
        <f ca="1">IF(Grid!$E$5="","",Grid!$D5)</f>
        <v/>
      </c>
      <c r="AW30" s="12" t="str">
        <f ca="1">IF(AV30="","",Grid!$E$5)</f>
        <v/>
      </c>
      <c r="AX30" s="20"/>
      <c r="AY30" s="13"/>
      <c r="AZ30" s="13"/>
      <c r="BA30" s="11" t="str">
        <f ca="1">IF(Grid!$E$4="","",Grid!$C5)</f>
        <v/>
      </c>
      <c r="BB30" s="12" t="str">
        <f ca="1">IF(BA30="","",Grid!$E$4)</f>
        <v/>
      </c>
    </row>
    <row r="31" spans="3:54" s="3" customFormat="1" x14ac:dyDescent="0.2">
      <c r="H31" s="11" t="str">
        <f ca="1">IF(Grid!$E$13="","",Grid!$D6)</f>
        <v/>
      </c>
      <c r="I31" s="12" t="str">
        <f ca="1">IF(H31="","",Grid!$E$13)</f>
        <v/>
      </c>
      <c r="J31" s="20"/>
      <c r="K31" s="13"/>
      <c r="L31" s="13"/>
      <c r="M31" s="11" t="str">
        <f ca="1">IF(Grid!$E$12="","",Grid!$C6)</f>
        <v/>
      </c>
      <c r="N31" s="12" t="str">
        <f ca="1">IF(M31="","",Grid!$E$12)</f>
        <v/>
      </c>
      <c r="O31" s="20"/>
      <c r="P31" s="13"/>
      <c r="Q31" s="13"/>
      <c r="R31" s="11" t="str">
        <f ca="1">IF(Grid!$E$11="","",Grid!$D6)</f>
        <v/>
      </c>
      <c r="S31" s="12" t="str">
        <f ca="1">IF(R31="","",Grid!$E$11)</f>
        <v/>
      </c>
      <c r="T31" s="20"/>
      <c r="U31" s="13"/>
      <c r="V31" s="13"/>
      <c r="W31" s="11" t="str">
        <f ca="1">IF(Grid!$E$10="","",Grid!$C6)</f>
        <v/>
      </c>
      <c r="X31" s="12" t="str">
        <f ca="1">IF(W31="","",Grid!$E$10)</f>
        <v/>
      </c>
      <c r="Y31" s="20"/>
      <c r="Z31" s="13"/>
      <c r="AA31" s="13"/>
      <c r="AB31" s="11" t="str">
        <f ca="1">IF(Grid!$E$9="","",Grid!$D6)</f>
        <v/>
      </c>
      <c r="AC31" s="12" t="str">
        <f ca="1">IF(AB31="","",Grid!$E$9)</f>
        <v/>
      </c>
      <c r="AD31" s="20"/>
      <c r="AE31" s="13"/>
      <c r="AF31" s="13"/>
      <c r="AG31" s="11" t="str">
        <f ca="1">IF(Grid!$E$8="","",Grid!$C6)</f>
        <v/>
      </c>
      <c r="AH31" s="12" t="str">
        <f ca="1">IF(AG31="","",Grid!$E$8)</f>
        <v/>
      </c>
      <c r="AI31" s="20"/>
      <c r="AJ31" s="13"/>
      <c r="AK31" s="13"/>
      <c r="AL31" s="11" t="str">
        <f ca="1">IF(Grid!$E$7="","",Grid!$D6)</f>
        <v/>
      </c>
      <c r="AM31" s="12" t="str">
        <f ca="1">IF(AL31="","",Grid!$E$7)</f>
        <v/>
      </c>
      <c r="AN31" s="20"/>
      <c r="AO31" s="13"/>
      <c r="AP31" s="13"/>
      <c r="AQ31" s="11" t="str">
        <f ca="1">IF(Grid!$E$6="","",Grid!$C6)</f>
        <v/>
      </c>
      <c r="AR31" s="12" t="str">
        <f ca="1">IF(AQ31="","",Grid!$E$6)</f>
        <v/>
      </c>
      <c r="AS31" s="20"/>
      <c r="AT31" s="13"/>
      <c r="AU31" s="13"/>
      <c r="AV31" s="11" t="str">
        <f ca="1">IF(Grid!$E$5="","",Grid!$D6)</f>
        <v/>
      </c>
      <c r="AW31" s="12" t="str">
        <f ca="1">IF(AV31="","",Grid!$E$5)</f>
        <v/>
      </c>
      <c r="AX31" s="20"/>
      <c r="AY31" s="13"/>
      <c r="AZ31" s="13"/>
      <c r="BA31" s="11" t="str">
        <f ca="1">IF(Grid!$E$4="","",Grid!$C6)</f>
        <v/>
      </c>
      <c r="BB31" s="12" t="str">
        <f ca="1">IF(BA31="","",Grid!$E$4)</f>
        <v/>
      </c>
    </row>
    <row r="32" spans="3:54" s="3" customFormat="1" x14ac:dyDescent="0.2">
      <c r="H32" s="11" t="str">
        <f ca="1">IF(Grid!$E$13="","",Grid!$D7)</f>
        <v/>
      </c>
      <c r="I32" s="12" t="str">
        <f ca="1">IF(H32="","",Grid!$E$13)</f>
        <v/>
      </c>
      <c r="J32" s="20"/>
      <c r="K32" s="13"/>
      <c r="L32" s="13"/>
      <c r="M32" s="11" t="str">
        <f ca="1">IF(Grid!$E$12="","",Grid!$C7)</f>
        <v/>
      </c>
      <c r="N32" s="12" t="str">
        <f ca="1">IF(M32="","",Grid!$E$12)</f>
        <v/>
      </c>
      <c r="O32" s="20"/>
      <c r="P32" s="13"/>
      <c r="Q32" s="13"/>
      <c r="R32" s="11" t="str">
        <f ca="1">IF(Grid!$E$11="","",Grid!$D7)</f>
        <v/>
      </c>
      <c r="S32" s="12" t="str">
        <f ca="1">IF(R32="","",Grid!$E$11)</f>
        <v/>
      </c>
      <c r="T32" s="20"/>
      <c r="U32" s="13"/>
      <c r="V32" s="13"/>
      <c r="W32" s="11" t="str">
        <f ca="1">IF(Grid!$E$10="","",Grid!$C7)</f>
        <v/>
      </c>
      <c r="X32" s="12" t="str">
        <f ca="1">IF(W32="","",Grid!$E$10)</f>
        <v/>
      </c>
      <c r="Y32" s="20"/>
      <c r="Z32" s="13"/>
      <c r="AA32" s="13"/>
      <c r="AB32" s="11" t="str">
        <f ca="1">IF(Grid!$E$9="","",Grid!$D7)</f>
        <v/>
      </c>
      <c r="AC32" s="12" t="str">
        <f ca="1">IF(AB32="","",Grid!$E$9)</f>
        <v/>
      </c>
      <c r="AD32" s="20"/>
      <c r="AE32" s="13"/>
      <c r="AF32" s="13"/>
      <c r="AG32" s="11" t="str">
        <f ca="1">IF(Grid!$E$8="","",Grid!$C7)</f>
        <v/>
      </c>
      <c r="AH32" s="12" t="str">
        <f ca="1">IF(AG32="","",Grid!$E$8)</f>
        <v/>
      </c>
      <c r="AI32" s="20"/>
      <c r="AJ32" s="13"/>
      <c r="AK32" s="13"/>
      <c r="AL32" s="11" t="str">
        <f ca="1">IF(Grid!$E$7="","",Grid!$D7)</f>
        <v/>
      </c>
      <c r="AM32" s="12" t="str">
        <f ca="1">IF(AL32="","",Grid!$E$7)</f>
        <v/>
      </c>
      <c r="AN32" s="20"/>
      <c r="AO32" s="13"/>
      <c r="AP32" s="13"/>
      <c r="AQ32" s="11" t="str">
        <f ca="1">IF(Grid!$E$6="","",Grid!$C7)</f>
        <v/>
      </c>
      <c r="AR32" s="12" t="str">
        <f ca="1">IF(AQ32="","",Grid!$E$6)</f>
        <v/>
      </c>
      <c r="AS32" s="20"/>
      <c r="AT32" s="13"/>
      <c r="AU32" s="13"/>
      <c r="AV32" s="11" t="str">
        <f ca="1">IF(Grid!$E$5="","",Grid!$D7)</f>
        <v/>
      </c>
      <c r="AW32" s="12" t="str">
        <f ca="1">IF(AV32="","",Grid!$E$5)</f>
        <v/>
      </c>
      <c r="AX32" s="20"/>
      <c r="AY32" s="13"/>
      <c r="AZ32" s="13"/>
      <c r="BA32" s="11" t="str">
        <f ca="1">IF(Grid!$E$4="","",Grid!$C7)</f>
        <v/>
      </c>
      <c r="BB32" s="12" t="str">
        <f ca="1">IF(BA32="","",Grid!$E$4)</f>
        <v/>
      </c>
    </row>
    <row r="33" spans="2:54" s="3" customFormat="1" x14ac:dyDescent="0.2">
      <c r="H33" s="11" t="str">
        <f ca="1">IF(Grid!$E$13="","",Grid!$D8)</f>
        <v/>
      </c>
      <c r="I33" s="12" t="str">
        <f ca="1">IF(H33="","",Grid!$E$13)</f>
        <v/>
      </c>
      <c r="J33" s="20"/>
      <c r="K33" s="13"/>
      <c r="L33" s="13"/>
      <c r="M33" s="11" t="str">
        <f ca="1">IF(Grid!$E$12="","",Grid!$C8)</f>
        <v/>
      </c>
      <c r="N33" s="12" t="str">
        <f ca="1">IF(M33="","",Grid!$E$12)</f>
        <v/>
      </c>
      <c r="O33" s="20"/>
      <c r="P33" s="13"/>
      <c r="Q33" s="13"/>
      <c r="R33" s="11" t="str">
        <f ca="1">IF(Grid!$E$11="","",Grid!$D8)</f>
        <v/>
      </c>
      <c r="S33" s="12" t="str">
        <f ca="1">IF(R33="","",Grid!$E$11)</f>
        <v/>
      </c>
      <c r="T33" s="20"/>
      <c r="U33" s="13"/>
      <c r="V33" s="13"/>
      <c r="W33" s="11" t="str">
        <f ca="1">IF(Grid!$E$10="","",Grid!$C8)</f>
        <v/>
      </c>
      <c r="X33" s="12" t="str">
        <f ca="1">IF(W33="","",Grid!$E$10)</f>
        <v/>
      </c>
      <c r="Y33" s="20"/>
      <c r="Z33" s="13"/>
      <c r="AA33" s="13"/>
      <c r="AB33" s="11" t="str">
        <f ca="1">IF(Grid!$E$9="","",Grid!$D8)</f>
        <v/>
      </c>
      <c r="AC33" s="12" t="str">
        <f ca="1">IF(AB33="","",Grid!$E$9)</f>
        <v/>
      </c>
      <c r="AD33" s="20"/>
      <c r="AE33" s="13"/>
      <c r="AF33" s="13"/>
      <c r="AG33" s="11" t="str">
        <f ca="1">IF(Grid!$E$8="","",Grid!$C8)</f>
        <v/>
      </c>
      <c r="AH33" s="12" t="str">
        <f ca="1">IF(AG33="","",Grid!$E$8)</f>
        <v/>
      </c>
      <c r="AI33" s="20"/>
      <c r="AJ33" s="13"/>
      <c r="AK33" s="13"/>
      <c r="AL33" s="11" t="str">
        <f ca="1">IF(Grid!$E$7="","",Grid!$D8)</f>
        <v/>
      </c>
      <c r="AM33" s="12" t="str">
        <f ca="1">IF(AL33="","",Grid!$E$7)</f>
        <v/>
      </c>
      <c r="AN33" s="20"/>
      <c r="AO33" s="13"/>
      <c r="AP33" s="13"/>
      <c r="AQ33" s="11" t="str">
        <f ca="1">IF(Grid!$E$6="","",Grid!$C8)</f>
        <v/>
      </c>
      <c r="AR33" s="12" t="str">
        <f ca="1">IF(AQ33="","",Grid!$E$6)</f>
        <v/>
      </c>
      <c r="AS33" s="20"/>
      <c r="AT33" s="13"/>
      <c r="AU33" s="13"/>
      <c r="AV33" s="11" t="str">
        <f ca="1">IF(Grid!$E$5="","",Grid!$D8)</f>
        <v/>
      </c>
      <c r="AW33" s="12" t="str">
        <f ca="1">IF(AV33="","",Grid!$E$5)</f>
        <v/>
      </c>
      <c r="AX33" s="20"/>
      <c r="AY33" s="13"/>
      <c r="AZ33" s="13"/>
      <c r="BA33" s="11" t="str">
        <f ca="1">IF(Grid!$E$4="","",Grid!$C8)</f>
        <v/>
      </c>
      <c r="BB33" s="12" t="str">
        <f ca="1">IF(BA33="","",Grid!$E$4)</f>
        <v/>
      </c>
    </row>
    <row r="34" spans="2:54" s="3" customFormat="1" x14ac:dyDescent="0.2">
      <c r="H34" s="11" t="str">
        <f ca="1">IF(Grid!$E$13="","",Grid!$D9)</f>
        <v/>
      </c>
      <c r="I34" s="12" t="str">
        <f ca="1">IF(H34="","",Grid!$E$13)</f>
        <v/>
      </c>
      <c r="J34" s="20"/>
      <c r="K34" s="13"/>
      <c r="L34" s="13"/>
      <c r="M34" s="11" t="str">
        <f ca="1">IF(Grid!$E$12="","",Grid!$C9)</f>
        <v/>
      </c>
      <c r="N34" s="12" t="str">
        <f ca="1">IF(M34="","",Grid!$E$12)</f>
        <v/>
      </c>
      <c r="O34" s="20"/>
      <c r="P34" s="13"/>
      <c r="Q34" s="13"/>
      <c r="R34" s="11" t="str">
        <f ca="1">IF(Grid!$E$11="","",Grid!$D9)</f>
        <v/>
      </c>
      <c r="S34" s="12" t="str">
        <f ca="1">IF(R34="","",Grid!$E$11)</f>
        <v/>
      </c>
      <c r="T34" s="20"/>
      <c r="U34" s="13"/>
      <c r="V34" s="13"/>
      <c r="W34" s="11" t="str">
        <f ca="1">IF(Grid!$E$10="","",Grid!$C9)</f>
        <v/>
      </c>
      <c r="X34" s="12" t="str">
        <f ca="1">IF(W34="","",Grid!$E$10)</f>
        <v/>
      </c>
      <c r="Y34" s="20"/>
      <c r="Z34" s="13"/>
      <c r="AA34" s="13"/>
      <c r="AB34" s="11" t="str">
        <f ca="1">IF(Grid!$E$9="","",Grid!$D9)</f>
        <v/>
      </c>
      <c r="AC34" s="12" t="str">
        <f ca="1">IF(AB34="","",Grid!$E$9)</f>
        <v/>
      </c>
      <c r="AD34" s="20"/>
      <c r="AE34" s="13"/>
      <c r="AF34" s="13"/>
      <c r="AG34" s="11" t="str">
        <f ca="1">IF(Grid!$E$8="","",Grid!$C9)</f>
        <v/>
      </c>
      <c r="AH34" s="12" t="str">
        <f ca="1">IF(AG34="","",Grid!$E$8)</f>
        <v/>
      </c>
      <c r="AI34" s="20"/>
      <c r="AJ34" s="13"/>
      <c r="AK34" s="13"/>
      <c r="AL34" s="11" t="str">
        <f ca="1">IF(Grid!$E$7="","",Grid!$D9)</f>
        <v/>
      </c>
      <c r="AM34" s="12" t="str">
        <f ca="1">IF(AL34="","",Grid!$E$7)</f>
        <v/>
      </c>
      <c r="AN34" s="20"/>
      <c r="AO34" s="13"/>
      <c r="AP34" s="13"/>
      <c r="AQ34" s="11" t="str">
        <f ca="1">IF(Grid!$E$6="","",Grid!$C9)</f>
        <v/>
      </c>
      <c r="AR34" s="12" t="str">
        <f ca="1">IF(AQ34="","",Grid!$E$6)</f>
        <v/>
      </c>
      <c r="AS34" s="20"/>
      <c r="AT34" s="13"/>
      <c r="AU34" s="13"/>
      <c r="AV34" s="11" t="str">
        <f ca="1">IF(Grid!$E$5="","",Grid!$D9)</f>
        <v/>
      </c>
      <c r="AW34" s="12" t="str">
        <f ca="1">IF(AV34="","",Grid!$E$5)</f>
        <v/>
      </c>
      <c r="AX34" s="20"/>
      <c r="AY34" s="13"/>
      <c r="AZ34" s="13"/>
      <c r="BA34" s="11" t="str">
        <f ca="1">IF(Grid!$E$4="","",Grid!$C9)</f>
        <v/>
      </c>
      <c r="BB34" s="12" t="str">
        <f ca="1">IF(BA34="","",Grid!$E$4)</f>
        <v/>
      </c>
    </row>
    <row r="35" spans="2:54" s="3" customFormat="1" x14ac:dyDescent="0.2">
      <c r="H35" s="11" t="str">
        <f ca="1">IF(Grid!$E$13="","",Grid!$D10)</f>
        <v/>
      </c>
      <c r="I35" s="12" t="str">
        <f ca="1">IF(H35="","",Grid!$E$13)</f>
        <v/>
      </c>
      <c r="J35" s="20"/>
      <c r="K35" s="13"/>
      <c r="L35" s="13"/>
      <c r="M35" s="11" t="str">
        <f ca="1">IF(Grid!$E$12="","",Grid!$C10)</f>
        <v/>
      </c>
      <c r="N35" s="12" t="str">
        <f ca="1">IF(M35="","",Grid!$E$12)</f>
        <v/>
      </c>
      <c r="O35" s="20"/>
      <c r="P35" s="13"/>
      <c r="Q35" s="13"/>
      <c r="R35" s="11" t="str">
        <f ca="1">IF(Grid!$E$11="","",Grid!$D10)</f>
        <v/>
      </c>
      <c r="S35" s="12" t="str">
        <f ca="1">IF(R35="","",Grid!$E$11)</f>
        <v/>
      </c>
      <c r="T35" s="20"/>
      <c r="U35" s="13"/>
      <c r="V35" s="13"/>
      <c r="W35" s="11" t="str">
        <f ca="1">IF(Grid!$E$10="","",Grid!$C10)</f>
        <v/>
      </c>
      <c r="X35" s="12" t="str">
        <f ca="1">IF(W35="","",Grid!$E$10)</f>
        <v/>
      </c>
      <c r="Y35" s="20"/>
      <c r="Z35" s="13"/>
      <c r="AA35" s="13"/>
      <c r="AB35" s="11" t="str">
        <f ca="1">IF(Grid!$E$9="","",Grid!$D10)</f>
        <v/>
      </c>
      <c r="AC35" s="12" t="str">
        <f ca="1">IF(AB35="","",Grid!$E$9)</f>
        <v/>
      </c>
      <c r="AD35" s="20"/>
      <c r="AE35" s="13"/>
      <c r="AF35" s="13"/>
      <c r="AG35" s="11" t="str">
        <f ca="1">IF(Grid!$E$8="","",Grid!$C10)</f>
        <v/>
      </c>
      <c r="AH35" s="12" t="str">
        <f ca="1">IF(AG35="","",Grid!$E$8)</f>
        <v/>
      </c>
      <c r="AI35" s="20"/>
      <c r="AJ35" s="13"/>
      <c r="AK35" s="13"/>
      <c r="AL35" s="11" t="str">
        <f ca="1">IF(Grid!$E$7="","",Grid!$D10)</f>
        <v/>
      </c>
      <c r="AM35" s="12" t="str">
        <f ca="1">IF(AL35="","",Grid!$E$7)</f>
        <v/>
      </c>
      <c r="AN35" s="20"/>
      <c r="AO35" s="13"/>
      <c r="AP35" s="13"/>
      <c r="AQ35" s="11" t="str">
        <f ca="1">IF(Grid!$E$6="","",Grid!$C10)</f>
        <v/>
      </c>
      <c r="AR35" s="12" t="str">
        <f ca="1">IF(AQ35="","",Grid!$E$6)</f>
        <v/>
      </c>
      <c r="AS35" s="20"/>
      <c r="AT35" s="13"/>
      <c r="AU35" s="13"/>
      <c r="AV35" s="11" t="str">
        <f ca="1">IF(Grid!$E$5="","",Grid!$D10)</f>
        <v/>
      </c>
      <c r="AW35" s="12" t="str">
        <f ca="1">IF(AV35="","",Grid!$E$5)</f>
        <v/>
      </c>
      <c r="AX35" s="20"/>
      <c r="AY35" s="13"/>
      <c r="AZ35" s="13"/>
      <c r="BA35" s="11" t="str">
        <f ca="1">IF(Grid!$E$4="","",Grid!$C10)</f>
        <v/>
      </c>
      <c r="BB35" s="12" t="str">
        <f ca="1">IF(BA35="","",Grid!$E$4)</f>
        <v/>
      </c>
    </row>
    <row r="36" spans="2:54" s="3" customFormat="1" x14ac:dyDescent="0.2">
      <c r="B36"/>
      <c r="H36" s="11" t="str">
        <f ca="1">IF(Grid!$E$13="","",Grid!$D11)</f>
        <v/>
      </c>
      <c r="I36" s="12" t="str">
        <f ca="1">IF(H36="","",Grid!$E$13)</f>
        <v/>
      </c>
      <c r="J36" s="20"/>
      <c r="K36" s="13"/>
      <c r="L36" s="13"/>
      <c r="M36" s="11" t="str">
        <f ca="1">IF(Grid!$E$12="","",Grid!$C11)</f>
        <v/>
      </c>
      <c r="N36" s="12" t="str">
        <f ca="1">IF(M36="","",Grid!$E$12)</f>
        <v/>
      </c>
      <c r="O36" s="20"/>
      <c r="P36" s="13"/>
      <c r="Q36" s="13"/>
      <c r="R36" s="11" t="str">
        <f ca="1">IF(Grid!$E$11="","",Grid!$D11)</f>
        <v/>
      </c>
      <c r="S36" s="12" t="str">
        <f ca="1">IF(R36="","",Grid!$E$11)</f>
        <v/>
      </c>
      <c r="T36" s="20"/>
      <c r="U36" s="13"/>
      <c r="V36" s="13"/>
      <c r="W36" s="11" t="str">
        <f ca="1">IF(Grid!$E$10="","",Grid!$C11)</f>
        <v/>
      </c>
      <c r="X36" s="12" t="str">
        <f ca="1">IF(W36="","",Grid!$E$10)</f>
        <v/>
      </c>
      <c r="Y36" s="20"/>
      <c r="Z36" s="13"/>
      <c r="AA36" s="13"/>
      <c r="AB36" s="11" t="str">
        <f ca="1">IF(Grid!$E$9="","",Grid!$D11)</f>
        <v/>
      </c>
      <c r="AC36" s="12" t="str">
        <f ca="1">IF(AB36="","",Grid!$E$9)</f>
        <v/>
      </c>
      <c r="AD36" s="20"/>
      <c r="AE36" s="13"/>
      <c r="AF36" s="13"/>
      <c r="AG36" s="11" t="str">
        <f ca="1">IF(Grid!$E$8="","",Grid!$C11)</f>
        <v/>
      </c>
      <c r="AH36" s="12" t="str">
        <f ca="1">IF(AG36="","",Grid!$E$8)</f>
        <v/>
      </c>
      <c r="AI36" s="20"/>
      <c r="AJ36" s="13"/>
      <c r="AK36" s="13"/>
      <c r="AL36" s="11" t="str">
        <f ca="1">IF(Grid!$E$7="","",Grid!$D11)</f>
        <v/>
      </c>
      <c r="AM36" s="12" t="str">
        <f ca="1">IF(AL36="","",Grid!$E$7)</f>
        <v/>
      </c>
      <c r="AN36" s="20"/>
      <c r="AO36" s="13"/>
      <c r="AP36" s="13"/>
      <c r="AQ36" s="11" t="str">
        <f ca="1">IF(Grid!$E$6="","",Grid!$C11)</f>
        <v/>
      </c>
      <c r="AR36" s="12" t="str">
        <f ca="1">IF(AQ36="","",Grid!$E$6)</f>
        <v/>
      </c>
      <c r="AS36" s="20"/>
      <c r="AT36" s="13"/>
      <c r="AU36" s="13"/>
      <c r="AV36" s="11" t="str">
        <f ca="1">IF(Grid!$E$5="","",Grid!$D11)</f>
        <v/>
      </c>
      <c r="AW36" s="12" t="str">
        <f ca="1">IF(AV36="","",Grid!$E$5)</f>
        <v/>
      </c>
      <c r="AX36" s="20"/>
      <c r="AY36" s="13"/>
      <c r="AZ36" s="13"/>
      <c r="BA36" s="11" t="str">
        <f ca="1">IF(Grid!$E$4="","",Grid!$C11)</f>
        <v/>
      </c>
      <c r="BB36" s="12" t="str">
        <f ca="1">IF(BA36="","",Grid!$E$4)</f>
        <v/>
      </c>
    </row>
    <row r="37" spans="2:54" s="3" customFormat="1" x14ac:dyDescent="0.2">
      <c r="H37" s="11">
        <f ca="1">IF(Grid!$E$13="","",Grid!$D12)</f>
        <v>-14.200000000000003</v>
      </c>
      <c r="I37" s="12">
        <f ca="1">IF(H37="","",Grid!$E$13)</f>
        <v>-12.9</v>
      </c>
      <c r="J37" s="20"/>
      <c r="K37" s="13"/>
      <c r="L37" s="13"/>
      <c r="M37" s="11" t="str">
        <f ca="1">IF(Grid!$E$12="","",Grid!$C12)</f>
        <v/>
      </c>
      <c r="N37" s="12" t="str">
        <f ca="1">IF(M37="","",Grid!$E$12)</f>
        <v/>
      </c>
      <c r="O37" s="20"/>
      <c r="P37" s="13"/>
      <c r="Q37" s="13"/>
      <c r="R37" s="11" t="str">
        <f ca="1">IF(Grid!$E$11="","",Grid!$D12)</f>
        <v/>
      </c>
      <c r="S37" s="12" t="str">
        <f ca="1">IF(R37="","",Grid!$E$11)</f>
        <v/>
      </c>
      <c r="T37" s="20"/>
      <c r="U37" s="13"/>
      <c r="V37" s="13"/>
      <c r="W37" s="11" t="str">
        <f ca="1">IF(Grid!$E$10="","",Grid!$C12)</f>
        <v/>
      </c>
      <c r="X37" s="12" t="str">
        <f ca="1">IF(W37="","",Grid!$E$10)</f>
        <v/>
      </c>
      <c r="Y37" s="20"/>
      <c r="Z37" s="13"/>
      <c r="AA37" s="13"/>
      <c r="AB37" s="11" t="str">
        <f ca="1">IF(Grid!$E$9="","",Grid!$D12)</f>
        <v/>
      </c>
      <c r="AC37" s="12" t="str">
        <f ca="1">IF(AB37="","",Grid!$E$9)</f>
        <v/>
      </c>
      <c r="AD37" s="20"/>
      <c r="AE37" s="13"/>
      <c r="AF37" s="13"/>
      <c r="AG37" s="11" t="str">
        <f ca="1">IF(Grid!$E$8="","",Grid!$C12)</f>
        <v/>
      </c>
      <c r="AH37" s="12" t="str">
        <f ca="1">IF(AG37="","",Grid!$E$8)</f>
        <v/>
      </c>
      <c r="AI37" s="20"/>
      <c r="AJ37" s="13"/>
      <c r="AK37" s="13"/>
      <c r="AL37" s="11" t="str">
        <f ca="1">IF(Grid!$E$7="","",Grid!$D12)</f>
        <v/>
      </c>
      <c r="AM37" s="12" t="str">
        <f ca="1">IF(AL37="","",Grid!$E$7)</f>
        <v/>
      </c>
      <c r="AN37" s="20"/>
      <c r="AO37" s="13"/>
      <c r="AP37" s="13"/>
      <c r="AQ37" s="11" t="str">
        <f ca="1">IF(Grid!$E$6="","",Grid!$C12)</f>
        <v/>
      </c>
      <c r="AR37" s="12" t="str">
        <f ca="1">IF(AQ37="","",Grid!$E$6)</f>
        <v/>
      </c>
      <c r="AS37" s="20"/>
      <c r="AT37" s="13"/>
      <c r="AU37" s="13"/>
      <c r="AV37" s="11" t="str">
        <f ca="1">IF(Grid!$E$5="","",Grid!$D12)</f>
        <v/>
      </c>
      <c r="AW37" s="12" t="str">
        <f ca="1">IF(AV37="","",Grid!$E$5)</f>
        <v/>
      </c>
      <c r="AX37" s="20"/>
      <c r="AY37" s="13"/>
      <c r="AZ37" s="13"/>
      <c r="BA37" s="11" t="str">
        <f ca="1">IF(Grid!$E$4="","",Grid!$C12)</f>
        <v/>
      </c>
      <c r="BB37" s="12" t="str">
        <f ca="1">IF(BA37="","",Grid!$E$4)</f>
        <v/>
      </c>
    </row>
    <row r="38" spans="2:54" s="3" customFormat="1" x14ac:dyDescent="0.2">
      <c r="H38" s="11">
        <f ca="1">IF(Grid!$E$13="","",Grid!$D13)</f>
        <v>5.3999999999999986</v>
      </c>
      <c r="I38" s="12">
        <f ca="1">IF(H38="","",Grid!$E$13)</f>
        <v>-12.9</v>
      </c>
      <c r="J38" s="20"/>
      <c r="K38" s="13"/>
      <c r="L38" s="13"/>
      <c r="M38" s="11" t="str">
        <f ca="1">IF(Grid!$E$12="","",Grid!$C13)</f>
        <v/>
      </c>
      <c r="N38" s="12" t="str">
        <f ca="1">IF(M38="","",Grid!$E$12)</f>
        <v/>
      </c>
      <c r="O38" s="20"/>
      <c r="P38" s="13"/>
      <c r="Q38" s="13"/>
      <c r="R38" s="11" t="str">
        <f ca="1">IF(Grid!$E$11="","",Grid!$D13)</f>
        <v/>
      </c>
      <c r="S38" s="12" t="str">
        <f ca="1">IF(R38="","",Grid!$E$11)</f>
        <v/>
      </c>
      <c r="T38" s="20"/>
      <c r="U38" s="13"/>
      <c r="V38" s="13"/>
      <c r="W38" s="11" t="str">
        <f ca="1">IF(Grid!$E$10="","",Grid!$C13)</f>
        <v/>
      </c>
      <c r="X38" s="12" t="str">
        <f ca="1">IF(W38="","",Grid!$E$10)</f>
        <v/>
      </c>
      <c r="Y38" s="20"/>
      <c r="Z38" s="13"/>
      <c r="AA38" s="13"/>
      <c r="AB38" s="11" t="str">
        <f ca="1">IF(Grid!$E$9="","",Grid!$D13)</f>
        <v/>
      </c>
      <c r="AC38" s="12" t="str">
        <f ca="1">IF(AB38="","",Grid!$E$9)</f>
        <v/>
      </c>
      <c r="AD38" s="20"/>
      <c r="AE38" s="13"/>
      <c r="AF38" s="13"/>
      <c r="AG38" s="11" t="str">
        <f ca="1">IF(Grid!$E$8="","",Grid!$C13)</f>
        <v/>
      </c>
      <c r="AH38" s="12" t="str">
        <f ca="1">IF(AG38="","",Grid!$E$8)</f>
        <v/>
      </c>
      <c r="AI38" s="20"/>
      <c r="AJ38" s="13"/>
      <c r="AK38" s="13"/>
      <c r="AL38" s="11" t="str">
        <f ca="1">IF(Grid!$E$7="","",Grid!$D13)</f>
        <v/>
      </c>
      <c r="AM38" s="12" t="str">
        <f ca="1">IF(AL38="","",Grid!$E$7)</f>
        <v/>
      </c>
      <c r="AN38" s="20"/>
      <c r="AO38" s="13"/>
      <c r="AP38" s="13"/>
      <c r="AQ38" s="11" t="str">
        <f ca="1">IF(Grid!$E$6="","",Grid!$C13)</f>
        <v/>
      </c>
      <c r="AR38" s="12" t="str">
        <f ca="1">IF(AQ38="","",Grid!$E$6)</f>
        <v/>
      </c>
      <c r="AS38" s="20"/>
      <c r="AT38" s="13"/>
      <c r="AU38" s="13"/>
      <c r="AV38" s="11" t="str">
        <f ca="1">IF(Grid!$E$5="","",Grid!$D13)</f>
        <v/>
      </c>
      <c r="AW38" s="12" t="str">
        <f ca="1">IF(AV38="","",Grid!$E$5)</f>
        <v/>
      </c>
      <c r="AX38" s="20"/>
      <c r="AY38" s="13"/>
      <c r="AZ38" s="13"/>
      <c r="BA38" s="11" t="str">
        <f ca="1">IF(Grid!$E$4="","",Grid!$C13)</f>
        <v/>
      </c>
      <c r="BB38" s="12" t="str">
        <f ca="1">IF(BA38="","",Grid!$E$4)</f>
        <v/>
      </c>
    </row>
    <row r="39" spans="2:54" s="3" customFormat="1" x14ac:dyDescent="0.2">
      <c r="H39" s="11">
        <f ca="1">IF(Grid!$E$13="","",Grid!$D14)</f>
        <v>25</v>
      </c>
      <c r="I39" s="12">
        <f ca="1">IF(H39="","",Grid!$E$13)</f>
        <v>-12.9</v>
      </c>
      <c r="J39" s="20"/>
      <c r="K39" s="13"/>
      <c r="L39" s="13"/>
      <c r="M39" s="11" t="str">
        <f ca="1">IF(Grid!$E$12="","",Grid!$C14)</f>
        <v/>
      </c>
      <c r="N39" s="12" t="str">
        <f ca="1">IF(M39="","",Grid!$E$12)</f>
        <v/>
      </c>
      <c r="O39" s="20"/>
      <c r="P39" s="13"/>
      <c r="Q39" s="13"/>
      <c r="R39" s="11" t="str">
        <f ca="1">IF(Grid!$E$11="","",Grid!$D14)</f>
        <v/>
      </c>
      <c r="S39" s="12" t="str">
        <f ca="1">IF(R39="","",Grid!$E$11)</f>
        <v/>
      </c>
      <c r="T39" s="20"/>
      <c r="U39" s="13"/>
      <c r="V39" s="13"/>
      <c r="W39" s="11" t="str">
        <f ca="1">IF(Grid!$E$10="","",Grid!$C14)</f>
        <v/>
      </c>
      <c r="X39" s="12" t="str">
        <f ca="1">IF(W39="","",Grid!$E$10)</f>
        <v/>
      </c>
      <c r="Y39" s="20"/>
      <c r="Z39" s="13"/>
      <c r="AA39" s="13"/>
      <c r="AB39" s="11" t="str">
        <f ca="1">IF(Grid!$E$9="","",Grid!$D14)</f>
        <v/>
      </c>
      <c r="AC39" s="12" t="str">
        <f ca="1">IF(AB39="","",Grid!$E$9)</f>
        <v/>
      </c>
      <c r="AD39" s="20"/>
      <c r="AE39" s="13"/>
      <c r="AF39" s="13"/>
      <c r="AG39" s="11" t="str">
        <f ca="1">IF(Grid!$E$8="","",Grid!$C14)</f>
        <v/>
      </c>
      <c r="AH39" s="12" t="str">
        <f ca="1">IF(AG39="","",Grid!$E$8)</f>
        <v/>
      </c>
      <c r="AI39" s="20"/>
      <c r="AJ39" s="13"/>
      <c r="AK39" s="13"/>
      <c r="AL39" s="11" t="str">
        <f ca="1">IF(Grid!$E$7="","",Grid!$D14)</f>
        <v/>
      </c>
      <c r="AM39" s="12" t="str">
        <f ca="1">IF(AL39="","",Grid!$E$7)</f>
        <v/>
      </c>
      <c r="AN39" s="20"/>
      <c r="AO39" s="13"/>
      <c r="AP39" s="13"/>
      <c r="AQ39" s="11" t="str">
        <f ca="1">IF(Grid!$E$6="","",Grid!$C14)</f>
        <v/>
      </c>
      <c r="AR39" s="12" t="str">
        <f ca="1">IF(AQ39="","",Grid!$E$6)</f>
        <v/>
      </c>
      <c r="AS39" s="20"/>
      <c r="AT39" s="13"/>
      <c r="AU39" s="13"/>
      <c r="AV39" s="11" t="str">
        <f ca="1">IF(Grid!$E$5="","",Grid!$D14)</f>
        <v/>
      </c>
      <c r="AW39" s="12" t="str">
        <f ca="1">IF(AV39="","",Grid!$E$5)</f>
        <v/>
      </c>
      <c r="AX39" s="20"/>
      <c r="AY39" s="13"/>
      <c r="AZ39" s="13"/>
      <c r="BA39" s="11" t="str">
        <f ca="1">IF(Grid!$E$4="","",Grid!$C14)</f>
        <v/>
      </c>
      <c r="BB39" s="12" t="str">
        <f ca="1">IF(BA39="","",Grid!$E$4)</f>
        <v/>
      </c>
    </row>
    <row r="40" spans="2:54" s="3" customFormat="1" x14ac:dyDescent="0.2">
      <c r="H40" s="11">
        <f ca="1">IF(Grid!$E$13="","",Grid!$D15)</f>
        <v>44.6</v>
      </c>
      <c r="I40" s="12">
        <f ca="1">IF(H40="","",Grid!$E$13)</f>
        <v>-12.9</v>
      </c>
      <c r="J40" s="20"/>
      <c r="K40" s="13"/>
      <c r="L40" s="13"/>
      <c r="M40" s="11" t="str">
        <f ca="1">IF(Grid!$E$12="","",Grid!$C15)</f>
        <v/>
      </c>
      <c r="N40" s="12" t="str">
        <f ca="1">IF(M40="","",Grid!$E$12)</f>
        <v/>
      </c>
      <c r="O40" s="20"/>
      <c r="P40" s="13"/>
      <c r="Q40" s="13"/>
      <c r="R40" s="11" t="str">
        <f ca="1">IF(Grid!$E$11="","",Grid!$D15)</f>
        <v/>
      </c>
      <c r="S40" s="12" t="str">
        <f ca="1">IF(R40="","",Grid!$E$11)</f>
        <v/>
      </c>
      <c r="T40" s="20"/>
      <c r="U40" s="13"/>
      <c r="V40" s="13"/>
      <c r="W40" s="11" t="str">
        <f ca="1">IF(Grid!$E$10="","",Grid!$C15)</f>
        <v/>
      </c>
      <c r="X40" s="12" t="str">
        <f ca="1">IF(W40="","",Grid!$E$10)</f>
        <v/>
      </c>
      <c r="Y40" s="20"/>
      <c r="Z40" s="13"/>
      <c r="AA40" s="13"/>
      <c r="AB40" s="11" t="str">
        <f ca="1">IF(Grid!$E$9="","",Grid!$D15)</f>
        <v/>
      </c>
      <c r="AC40" s="12" t="str">
        <f ca="1">IF(AB40="","",Grid!$E$9)</f>
        <v/>
      </c>
      <c r="AD40" s="20"/>
      <c r="AE40" s="13"/>
      <c r="AF40" s="13"/>
      <c r="AG40" s="11" t="str">
        <f ca="1">IF(Grid!$E$8="","",Grid!$C15)</f>
        <v/>
      </c>
      <c r="AH40" s="12" t="str">
        <f ca="1">IF(AG40="","",Grid!$E$8)</f>
        <v/>
      </c>
      <c r="AI40" s="20"/>
      <c r="AJ40" s="13"/>
      <c r="AK40" s="13"/>
      <c r="AL40" s="11" t="str">
        <f ca="1">IF(Grid!$E$7="","",Grid!$D15)</f>
        <v/>
      </c>
      <c r="AM40" s="12" t="str">
        <f ca="1">IF(AL40="","",Grid!$E$7)</f>
        <v/>
      </c>
      <c r="AN40" s="20"/>
      <c r="AO40" s="13"/>
      <c r="AP40" s="13"/>
      <c r="AQ40" s="11" t="str">
        <f ca="1">IF(Grid!$E$6="","",Grid!$C15)</f>
        <v/>
      </c>
      <c r="AR40" s="12" t="str">
        <f ca="1">IF(AQ40="","",Grid!$E$6)</f>
        <v/>
      </c>
      <c r="AS40" s="20"/>
      <c r="AT40" s="13"/>
      <c r="AU40" s="13"/>
      <c r="AV40" s="11" t="str">
        <f ca="1">IF(Grid!$E$5="","",Grid!$D15)</f>
        <v/>
      </c>
      <c r="AW40" s="12" t="str">
        <f ca="1">IF(AV40="","",Grid!$E$5)</f>
        <v/>
      </c>
      <c r="AX40" s="20"/>
      <c r="AY40" s="13"/>
      <c r="AZ40" s="13"/>
      <c r="BA40" s="11" t="str">
        <f ca="1">IF(Grid!$E$4="","",Grid!$C15)</f>
        <v/>
      </c>
      <c r="BB40" s="12" t="str">
        <f ca="1">IF(BA40="","",Grid!$E$4)</f>
        <v/>
      </c>
    </row>
    <row r="41" spans="2:54" s="3" customFormat="1" x14ac:dyDescent="0.2">
      <c r="H41" s="11">
        <f ca="1">IF(Grid!$E$13="","",Grid!$D16)</f>
        <v>64.2</v>
      </c>
      <c r="I41" s="12">
        <f ca="1">IF(H41="","",Grid!$E$13)</f>
        <v>-12.9</v>
      </c>
      <c r="J41" s="20"/>
      <c r="K41" s="13"/>
      <c r="L41" s="13"/>
      <c r="M41" s="11" t="str">
        <f ca="1">IF(Grid!$E$12="","",Grid!$C16)</f>
        <v/>
      </c>
      <c r="N41" s="12" t="str">
        <f ca="1">IF(M41="","",Grid!$E$12)</f>
        <v/>
      </c>
      <c r="O41" s="20"/>
      <c r="P41" s="13"/>
      <c r="Q41" s="13"/>
      <c r="R41" s="11" t="str">
        <f ca="1">IF(Grid!$E$11="","",Grid!$D16)</f>
        <v/>
      </c>
      <c r="S41" s="12" t="str">
        <f ca="1">IF(R41="","",Grid!$E$11)</f>
        <v/>
      </c>
      <c r="T41" s="20"/>
      <c r="U41" s="13"/>
      <c r="V41" s="13"/>
      <c r="W41" s="11" t="str">
        <f ca="1">IF(Grid!$E$10="","",Grid!$C16)</f>
        <v/>
      </c>
      <c r="X41" s="12" t="str">
        <f ca="1">IF(W41="","",Grid!$E$10)</f>
        <v/>
      </c>
      <c r="Y41" s="20"/>
      <c r="Z41" s="13"/>
      <c r="AA41" s="13"/>
      <c r="AB41" s="11" t="str">
        <f ca="1">IF(Grid!$E$9="","",Grid!$D16)</f>
        <v/>
      </c>
      <c r="AC41" s="12" t="str">
        <f ca="1">IF(AB41="","",Grid!$E$9)</f>
        <v/>
      </c>
      <c r="AD41" s="20"/>
      <c r="AE41" s="13"/>
      <c r="AF41" s="13"/>
      <c r="AG41" s="11" t="str">
        <f ca="1">IF(Grid!$E$8="","",Grid!$C16)</f>
        <v/>
      </c>
      <c r="AH41" s="12" t="str">
        <f ca="1">IF(AG41="","",Grid!$E$8)</f>
        <v/>
      </c>
      <c r="AI41" s="20"/>
      <c r="AJ41" s="13"/>
      <c r="AK41" s="13"/>
      <c r="AL41" s="11" t="str">
        <f ca="1">IF(Grid!$E$7="","",Grid!$D16)</f>
        <v/>
      </c>
      <c r="AM41" s="12" t="str">
        <f ca="1">IF(AL41="","",Grid!$E$7)</f>
        <v/>
      </c>
      <c r="AN41" s="20"/>
      <c r="AO41" s="13"/>
      <c r="AP41" s="13"/>
      <c r="AQ41" s="11" t="str">
        <f ca="1">IF(Grid!$E$6="","",Grid!$C16)</f>
        <v/>
      </c>
      <c r="AR41" s="12" t="str">
        <f ca="1">IF(AQ41="","",Grid!$E$6)</f>
        <v/>
      </c>
      <c r="AS41" s="20"/>
      <c r="AT41" s="13"/>
      <c r="AU41" s="13"/>
      <c r="AV41" s="11" t="str">
        <f ca="1">IF(Grid!$E$5="","",Grid!$D16)</f>
        <v/>
      </c>
      <c r="AW41" s="12" t="str">
        <f ca="1">IF(AV41="","",Grid!$E$5)</f>
        <v/>
      </c>
      <c r="AX41" s="20"/>
      <c r="AY41" s="13"/>
      <c r="AZ41" s="13"/>
      <c r="BA41" s="11" t="str">
        <f ca="1">IF(Grid!$E$4="","",Grid!$C16)</f>
        <v/>
      </c>
      <c r="BB41" s="12" t="str">
        <f ca="1">IF(BA41="","",Grid!$E$4)</f>
        <v/>
      </c>
    </row>
    <row r="42" spans="2:54" s="3" customFormat="1" x14ac:dyDescent="0.2">
      <c r="H42" s="11">
        <f ca="1">IF(Grid!$E$13="","",Grid!$D17)</f>
        <v>83.800000000000011</v>
      </c>
      <c r="I42" s="12">
        <f ca="1">IF(H42="","",Grid!$E$13)</f>
        <v>-12.9</v>
      </c>
      <c r="J42" s="20"/>
      <c r="K42" s="13"/>
      <c r="L42" s="13"/>
      <c r="M42" s="11" t="str">
        <f ca="1">IF(Grid!$E$12="","",Grid!$C17)</f>
        <v/>
      </c>
      <c r="N42" s="12" t="str">
        <f ca="1">IF(M42="","",Grid!$E$12)</f>
        <v/>
      </c>
      <c r="O42" s="20"/>
      <c r="P42" s="13"/>
      <c r="Q42" s="13"/>
      <c r="R42" s="11" t="str">
        <f ca="1">IF(Grid!$E$11="","",Grid!$D17)</f>
        <v/>
      </c>
      <c r="S42" s="12" t="str">
        <f ca="1">IF(R42="","",Grid!$E$11)</f>
        <v/>
      </c>
      <c r="T42" s="20"/>
      <c r="U42" s="13"/>
      <c r="V42" s="13"/>
      <c r="W42" s="11" t="str">
        <f ca="1">IF(Grid!$E$10="","",Grid!$C17)</f>
        <v/>
      </c>
      <c r="X42" s="12" t="str">
        <f ca="1">IF(W42="","",Grid!$E$10)</f>
        <v/>
      </c>
      <c r="Y42" s="20"/>
      <c r="Z42" s="13"/>
      <c r="AA42" s="13"/>
      <c r="AB42" s="11" t="str">
        <f ca="1">IF(Grid!$E$9="","",Grid!$D17)</f>
        <v/>
      </c>
      <c r="AC42" s="12" t="str">
        <f ca="1">IF(AB42="","",Grid!$E$9)</f>
        <v/>
      </c>
      <c r="AD42" s="20"/>
      <c r="AE42" s="13"/>
      <c r="AF42" s="13"/>
      <c r="AG42" s="11" t="str">
        <f ca="1">IF(Grid!$E$8="","",Grid!$C17)</f>
        <v/>
      </c>
      <c r="AH42" s="12" t="str">
        <f ca="1">IF(AG42="","",Grid!$E$8)</f>
        <v/>
      </c>
      <c r="AI42" s="20"/>
      <c r="AJ42" s="13"/>
      <c r="AK42" s="13"/>
      <c r="AL42" s="11" t="str">
        <f ca="1">IF(Grid!$E$7="","",Grid!$D17)</f>
        <v/>
      </c>
      <c r="AM42" s="12" t="str">
        <f ca="1">IF(AL42="","",Grid!$E$7)</f>
        <v/>
      </c>
      <c r="AN42" s="20"/>
      <c r="AO42" s="13"/>
      <c r="AP42" s="13"/>
      <c r="AQ42" s="11" t="str">
        <f ca="1">IF(Grid!$E$6="","",Grid!$C17)</f>
        <v/>
      </c>
      <c r="AR42" s="12" t="str">
        <f ca="1">IF(AQ42="","",Grid!$E$6)</f>
        <v/>
      </c>
      <c r="AS42" s="20"/>
      <c r="AT42" s="13"/>
      <c r="AU42" s="13"/>
      <c r="AV42" s="11" t="str">
        <f ca="1">IF(Grid!$E$5="","",Grid!$D17)</f>
        <v/>
      </c>
      <c r="AW42" s="12" t="str">
        <f ca="1">IF(AV42="","",Grid!$E$5)</f>
        <v/>
      </c>
      <c r="AX42" s="20"/>
      <c r="AY42" s="13"/>
      <c r="AZ42" s="13"/>
      <c r="BA42" s="11" t="str">
        <f ca="1">IF(Grid!$E$4="","",Grid!$C17)</f>
        <v/>
      </c>
      <c r="BB42" s="12" t="str">
        <f ca="1">IF(BA42="","",Grid!$E$4)</f>
        <v/>
      </c>
    </row>
    <row r="43" spans="2:54" s="3" customFormat="1" x14ac:dyDescent="0.2">
      <c r="H43" s="11" t="str">
        <f ca="1">IF(Grid!$E$13="","",Grid!$D18)</f>
        <v/>
      </c>
      <c r="I43" s="12" t="str">
        <f ca="1">IF(H43="","",Grid!$E$13)</f>
        <v/>
      </c>
      <c r="J43" s="20"/>
      <c r="K43" s="13"/>
      <c r="L43" s="13"/>
      <c r="M43" s="11" t="str">
        <f ca="1">IF(Grid!$E$12="","",Grid!$C18)</f>
        <v/>
      </c>
      <c r="N43" s="12" t="str">
        <f ca="1">IF(M43="","",Grid!$E$12)</f>
        <v/>
      </c>
      <c r="O43" s="20"/>
      <c r="P43" s="13"/>
      <c r="Q43" s="13"/>
      <c r="R43" s="11" t="str">
        <f ca="1">IF(Grid!$E$11="","",Grid!$D18)</f>
        <v/>
      </c>
      <c r="S43" s="12" t="str">
        <f ca="1">IF(R43="","",Grid!$E$11)</f>
        <v/>
      </c>
      <c r="T43" s="20"/>
      <c r="U43" s="13"/>
      <c r="V43" s="13"/>
      <c r="W43" s="11" t="str">
        <f ca="1">IF(Grid!$E$10="","",Grid!$C18)</f>
        <v/>
      </c>
      <c r="X43" s="12" t="str">
        <f ca="1">IF(W43="","",Grid!$E$10)</f>
        <v/>
      </c>
      <c r="Y43" s="20"/>
      <c r="Z43" s="13"/>
      <c r="AA43" s="13"/>
      <c r="AB43" s="11" t="str">
        <f ca="1">IF(Grid!$E$9="","",Grid!$D18)</f>
        <v/>
      </c>
      <c r="AC43" s="12" t="str">
        <f ca="1">IF(AB43="","",Grid!$E$9)</f>
        <v/>
      </c>
      <c r="AD43" s="20"/>
      <c r="AE43" s="13"/>
      <c r="AF43" s="13"/>
      <c r="AG43" s="11" t="str">
        <f ca="1">IF(Grid!$E$8="","",Grid!$C18)</f>
        <v/>
      </c>
      <c r="AH43" s="12" t="str">
        <f ca="1">IF(AG43="","",Grid!$E$8)</f>
        <v/>
      </c>
      <c r="AI43" s="20"/>
      <c r="AJ43" s="13"/>
      <c r="AK43" s="13"/>
      <c r="AL43" s="11" t="str">
        <f ca="1">IF(Grid!$E$7="","",Grid!$D18)</f>
        <v/>
      </c>
      <c r="AM43" s="12" t="str">
        <f ca="1">IF(AL43="","",Grid!$E$7)</f>
        <v/>
      </c>
      <c r="AN43" s="20"/>
      <c r="AO43" s="13"/>
      <c r="AP43" s="13"/>
      <c r="AQ43" s="11" t="str">
        <f ca="1">IF(Grid!$E$6="","",Grid!$C18)</f>
        <v/>
      </c>
      <c r="AR43" s="12" t="str">
        <f ca="1">IF(AQ43="","",Grid!$E$6)</f>
        <v/>
      </c>
      <c r="AS43" s="20"/>
      <c r="AT43" s="13"/>
      <c r="AU43" s="13"/>
      <c r="AV43" s="11" t="str">
        <f ca="1">IF(Grid!$E$5="","",Grid!$D18)</f>
        <v/>
      </c>
      <c r="AW43" s="12" t="str">
        <f ca="1">IF(AV43="","",Grid!$E$5)</f>
        <v/>
      </c>
      <c r="AX43" s="20"/>
      <c r="AY43" s="13"/>
      <c r="AZ43" s="13"/>
      <c r="BA43" s="11" t="str">
        <f ca="1">IF(Grid!$E$4="","",Grid!$C18)</f>
        <v/>
      </c>
      <c r="BB43" s="12" t="str">
        <f ca="1">IF(BA43="","",Grid!$E$4)</f>
        <v/>
      </c>
    </row>
    <row r="44" spans="2:54" s="3" customFormat="1" x14ac:dyDescent="0.2">
      <c r="H44" s="11" t="str">
        <f ca="1">IF(Grid!$E$13="","",Grid!$D19)</f>
        <v/>
      </c>
      <c r="I44" s="12" t="str">
        <f ca="1">IF(H44="","",Grid!$E$13)</f>
        <v/>
      </c>
      <c r="J44" s="20"/>
      <c r="K44" s="13"/>
      <c r="L44" s="13"/>
      <c r="M44" s="11" t="str">
        <f ca="1">IF(Grid!$E$12="","",Grid!$C19)</f>
        <v/>
      </c>
      <c r="N44" s="12" t="str">
        <f ca="1">IF(M44="","",Grid!$E$12)</f>
        <v/>
      </c>
      <c r="O44" s="20"/>
      <c r="P44" s="13"/>
      <c r="Q44" s="13"/>
      <c r="R44" s="11" t="str">
        <f ca="1">IF(Grid!$E$11="","",Grid!$D19)</f>
        <v/>
      </c>
      <c r="S44" s="12" t="str">
        <f ca="1">IF(R44="","",Grid!$E$11)</f>
        <v/>
      </c>
      <c r="T44" s="20"/>
      <c r="U44" s="13"/>
      <c r="V44" s="13"/>
      <c r="W44" s="11" t="str">
        <f ca="1">IF(Grid!$E$10="","",Grid!$C19)</f>
        <v/>
      </c>
      <c r="X44" s="12" t="str">
        <f ca="1">IF(W44="","",Grid!$E$10)</f>
        <v/>
      </c>
      <c r="Y44" s="20"/>
      <c r="Z44" s="13"/>
      <c r="AA44" s="13"/>
      <c r="AB44" s="11" t="str">
        <f ca="1">IF(Grid!$E$9="","",Grid!$D19)</f>
        <v/>
      </c>
      <c r="AC44" s="12" t="str">
        <f ca="1">IF(AB44="","",Grid!$E$9)</f>
        <v/>
      </c>
      <c r="AD44" s="20"/>
      <c r="AE44" s="13"/>
      <c r="AF44" s="13"/>
      <c r="AG44" s="11" t="str">
        <f ca="1">IF(Grid!$E$8="","",Grid!$C19)</f>
        <v/>
      </c>
      <c r="AH44" s="12" t="str">
        <f ca="1">IF(AG44="","",Grid!$E$8)</f>
        <v/>
      </c>
      <c r="AI44" s="20"/>
      <c r="AJ44" s="13"/>
      <c r="AK44" s="13"/>
      <c r="AL44" s="11" t="str">
        <f ca="1">IF(Grid!$E$7="","",Grid!$D19)</f>
        <v/>
      </c>
      <c r="AM44" s="12" t="str">
        <f ca="1">IF(AL44="","",Grid!$E$7)</f>
        <v/>
      </c>
      <c r="AN44" s="20"/>
      <c r="AO44" s="13"/>
      <c r="AP44" s="13"/>
      <c r="AQ44" s="11" t="str">
        <f ca="1">IF(Grid!$E$6="","",Grid!$C19)</f>
        <v/>
      </c>
      <c r="AR44" s="12" t="str">
        <f ca="1">IF(AQ44="","",Grid!$E$6)</f>
        <v/>
      </c>
      <c r="AS44" s="20"/>
      <c r="AT44" s="13"/>
      <c r="AU44" s="13"/>
      <c r="AV44" s="11" t="str">
        <f ca="1">IF(Grid!$E$5="","",Grid!$D19)</f>
        <v/>
      </c>
      <c r="AW44" s="12" t="str">
        <f ca="1">IF(AV44="","",Grid!$E$5)</f>
        <v/>
      </c>
      <c r="AX44" s="20"/>
      <c r="AY44" s="13"/>
      <c r="AZ44" s="13"/>
      <c r="BA44" s="11" t="str">
        <f ca="1">IF(Grid!$E$4="","",Grid!$C19)</f>
        <v/>
      </c>
      <c r="BB44" s="12" t="str">
        <f ca="1">IF(BA44="","",Grid!$E$4)</f>
        <v/>
      </c>
    </row>
    <row r="45" spans="2:54" s="3" customFormat="1" x14ac:dyDescent="0.2">
      <c r="H45" s="11" t="str">
        <f ca="1">IF(Grid!$E$13="","",Grid!$D20)</f>
        <v/>
      </c>
      <c r="I45" s="12" t="str">
        <f ca="1">IF(H45="","",Grid!$E$13)</f>
        <v/>
      </c>
      <c r="J45" s="20"/>
      <c r="K45" s="13"/>
      <c r="L45" s="13"/>
      <c r="M45" s="11" t="str">
        <f ca="1">IF(Grid!$E$12="","",Grid!$C20)</f>
        <v/>
      </c>
      <c r="N45" s="12" t="str">
        <f ca="1">IF(M45="","",Grid!$E$12)</f>
        <v/>
      </c>
      <c r="O45" s="20"/>
      <c r="P45" s="13"/>
      <c r="Q45" s="13"/>
      <c r="R45" s="11" t="str">
        <f ca="1">IF(Grid!$E$11="","",Grid!$D20)</f>
        <v/>
      </c>
      <c r="S45" s="12" t="str">
        <f ca="1">IF(R45="","",Grid!$E$11)</f>
        <v/>
      </c>
      <c r="T45" s="20"/>
      <c r="U45" s="13"/>
      <c r="V45" s="13"/>
      <c r="W45" s="11" t="str">
        <f ca="1">IF(Grid!$E$10="","",Grid!$C20)</f>
        <v/>
      </c>
      <c r="X45" s="12" t="str">
        <f ca="1">IF(W45="","",Grid!$E$10)</f>
        <v/>
      </c>
      <c r="Y45" s="20"/>
      <c r="Z45" s="13"/>
      <c r="AA45" s="13"/>
      <c r="AB45" s="11" t="str">
        <f ca="1">IF(Grid!$E$9="","",Grid!$D20)</f>
        <v/>
      </c>
      <c r="AC45" s="12" t="str">
        <f ca="1">IF(AB45="","",Grid!$E$9)</f>
        <v/>
      </c>
      <c r="AD45" s="20"/>
      <c r="AE45" s="13"/>
      <c r="AF45" s="13"/>
      <c r="AG45" s="11" t="str">
        <f ca="1">IF(Grid!$E$8="","",Grid!$C20)</f>
        <v/>
      </c>
      <c r="AH45" s="12" t="str">
        <f ca="1">IF(AG45="","",Grid!$E$8)</f>
        <v/>
      </c>
      <c r="AI45" s="20"/>
      <c r="AJ45" s="13"/>
      <c r="AK45" s="13"/>
      <c r="AL45" s="11" t="str">
        <f ca="1">IF(Grid!$E$7="","",Grid!$D20)</f>
        <v/>
      </c>
      <c r="AM45" s="12" t="str">
        <f ca="1">IF(AL45="","",Grid!$E$7)</f>
        <v/>
      </c>
      <c r="AN45" s="20"/>
      <c r="AO45" s="13"/>
      <c r="AP45" s="13"/>
      <c r="AQ45" s="11" t="str">
        <f ca="1">IF(Grid!$E$6="","",Grid!$C20)</f>
        <v/>
      </c>
      <c r="AR45" s="12" t="str">
        <f ca="1">IF(AQ45="","",Grid!$E$6)</f>
        <v/>
      </c>
      <c r="AS45" s="20"/>
      <c r="AT45" s="13"/>
      <c r="AU45" s="13"/>
      <c r="AV45" s="11" t="str">
        <f ca="1">IF(Grid!$E$5="","",Grid!$D20)</f>
        <v/>
      </c>
      <c r="AW45" s="12" t="str">
        <f ca="1">IF(AV45="","",Grid!$E$5)</f>
        <v/>
      </c>
      <c r="AX45" s="20"/>
      <c r="AY45" s="13"/>
      <c r="AZ45" s="13"/>
      <c r="BA45" s="11" t="str">
        <f ca="1">IF(Grid!$E$4="","",Grid!$C20)</f>
        <v/>
      </c>
      <c r="BB45" s="12" t="str">
        <f ca="1">IF(BA45="","",Grid!$E$4)</f>
        <v/>
      </c>
    </row>
    <row r="46" spans="2:54" s="3" customFormat="1" x14ac:dyDescent="0.2">
      <c r="H46" s="11" t="str">
        <f ca="1">IF(Grid!$E$13="","",Grid!$D21)</f>
        <v/>
      </c>
      <c r="I46" s="12" t="str">
        <f ca="1">IF(H46="","",Grid!$E$13)</f>
        <v/>
      </c>
      <c r="J46" s="20"/>
      <c r="K46" s="13"/>
      <c r="L46" s="13"/>
      <c r="M46" s="11" t="str">
        <f ca="1">IF(Grid!$E$12="","",Grid!$C21)</f>
        <v/>
      </c>
      <c r="N46" s="12" t="str">
        <f ca="1">IF(M46="","",Grid!$E$12)</f>
        <v/>
      </c>
      <c r="O46" s="20"/>
      <c r="P46" s="13"/>
      <c r="Q46" s="13"/>
      <c r="R46" s="11" t="str">
        <f ca="1">IF(Grid!$E$11="","",Grid!$D21)</f>
        <v/>
      </c>
      <c r="S46" s="12" t="str">
        <f ca="1">IF(R46="","",Grid!$E$11)</f>
        <v/>
      </c>
      <c r="T46" s="20"/>
      <c r="U46" s="13"/>
      <c r="V46" s="13"/>
      <c r="W46" s="11" t="str">
        <f ca="1">IF(Grid!$E$10="","",Grid!$C21)</f>
        <v/>
      </c>
      <c r="X46" s="12" t="str">
        <f ca="1">IF(W46="","",Grid!$E$10)</f>
        <v/>
      </c>
      <c r="Y46" s="20"/>
      <c r="Z46" s="13"/>
      <c r="AA46" s="13"/>
      <c r="AB46" s="11" t="str">
        <f ca="1">IF(Grid!$E$9="","",Grid!$D21)</f>
        <v/>
      </c>
      <c r="AC46" s="12" t="str">
        <f ca="1">IF(AB46="","",Grid!$E$9)</f>
        <v/>
      </c>
      <c r="AD46" s="20"/>
      <c r="AE46" s="13"/>
      <c r="AF46" s="13"/>
      <c r="AG46" s="11" t="str">
        <f ca="1">IF(Grid!$E$8="","",Grid!$C21)</f>
        <v/>
      </c>
      <c r="AH46" s="12" t="str">
        <f ca="1">IF(AG46="","",Grid!$E$8)</f>
        <v/>
      </c>
      <c r="AI46" s="20"/>
      <c r="AJ46" s="13"/>
      <c r="AK46" s="13"/>
      <c r="AL46" s="11" t="str">
        <f ca="1">IF(Grid!$E$7="","",Grid!$D21)</f>
        <v/>
      </c>
      <c r="AM46" s="12" t="str">
        <f ca="1">IF(AL46="","",Grid!$E$7)</f>
        <v/>
      </c>
      <c r="AN46" s="20"/>
      <c r="AO46" s="13"/>
      <c r="AP46" s="13"/>
      <c r="AQ46" s="11" t="str">
        <f ca="1">IF(Grid!$E$6="","",Grid!$C21)</f>
        <v/>
      </c>
      <c r="AR46" s="12" t="str">
        <f ca="1">IF(AQ46="","",Grid!$E$6)</f>
        <v/>
      </c>
      <c r="AS46" s="20"/>
      <c r="AT46" s="13"/>
      <c r="AU46" s="13"/>
      <c r="AV46" s="11" t="str">
        <f ca="1">IF(Grid!$E$5="","",Grid!$D21)</f>
        <v/>
      </c>
      <c r="AW46" s="12" t="str">
        <f ca="1">IF(AV46="","",Grid!$E$5)</f>
        <v/>
      </c>
      <c r="AX46" s="20"/>
      <c r="AY46" s="13"/>
      <c r="AZ46" s="13"/>
      <c r="BA46" s="11" t="str">
        <f ca="1">IF(Grid!$E$4="","",Grid!$C21)</f>
        <v/>
      </c>
      <c r="BB46" s="12" t="str">
        <f ca="1">IF(BA46="","",Grid!$E$4)</f>
        <v/>
      </c>
    </row>
    <row r="47" spans="2:54" s="3" customFormat="1" x14ac:dyDescent="0.2">
      <c r="H47" s="11" t="str">
        <f ca="1">IF(Grid!$E$13="","",Grid!$D22)</f>
        <v/>
      </c>
      <c r="I47" s="12" t="str">
        <f ca="1">IF(H47="","",Grid!$E$13)</f>
        <v/>
      </c>
      <c r="J47" s="20"/>
      <c r="K47" s="13"/>
      <c r="L47" s="13"/>
      <c r="M47" s="11" t="str">
        <f ca="1">IF(Grid!$E$12="","",Grid!$C22)</f>
        <v/>
      </c>
      <c r="N47" s="12" t="str">
        <f ca="1">IF(M47="","",Grid!$E$12)</f>
        <v/>
      </c>
      <c r="O47" s="20"/>
      <c r="P47" s="13"/>
      <c r="Q47" s="13"/>
      <c r="R47" s="11" t="str">
        <f ca="1">IF(Grid!$E$11="","",Grid!$D22)</f>
        <v/>
      </c>
      <c r="S47" s="12" t="str">
        <f ca="1">IF(R47="","",Grid!$E$11)</f>
        <v/>
      </c>
      <c r="T47" s="20"/>
      <c r="U47" s="13"/>
      <c r="V47" s="13"/>
      <c r="W47" s="11" t="str">
        <f ca="1">IF(Grid!$E$10="","",Grid!$C22)</f>
        <v/>
      </c>
      <c r="X47" s="12" t="str">
        <f ca="1">IF(W47="","",Grid!$E$10)</f>
        <v/>
      </c>
      <c r="Y47" s="20"/>
      <c r="Z47" s="13"/>
      <c r="AA47" s="13"/>
      <c r="AB47" s="11" t="str">
        <f ca="1">IF(Grid!$E$9="","",Grid!$D22)</f>
        <v/>
      </c>
      <c r="AC47" s="12" t="str">
        <f ca="1">IF(AB47="","",Grid!$E$9)</f>
        <v/>
      </c>
      <c r="AD47" s="20"/>
      <c r="AE47" s="13"/>
      <c r="AF47" s="13"/>
      <c r="AG47" s="11" t="str">
        <f ca="1">IF(Grid!$E$8="","",Grid!$C22)</f>
        <v/>
      </c>
      <c r="AH47" s="12" t="str">
        <f ca="1">IF(AG47="","",Grid!$E$8)</f>
        <v/>
      </c>
      <c r="AI47" s="20"/>
      <c r="AJ47" s="13"/>
      <c r="AK47" s="13"/>
      <c r="AL47" s="11" t="str">
        <f ca="1">IF(Grid!$E$7="","",Grid!$D22)</f>
        <v/>
      </c>
      <c r="AM47" s="12" t="str">
        <f ca="1">IF(AL47="","",Grid!$E$7)</f>
        <v/>
      </c>
      <c r="AN47" s="20"/>
      <c r="AO47" s="13"/>
      <c r="AP47" s="13"/>
      <c r="AQ47" s="11" t="str">
        <f ca="1">IF(Grid!$E$6="","",Grid!$C22)</f>
        <v/>
      </c>
      <c r="AR47" s="12" t="str">
        <f ca="1">IF(AQ47="","",Grid!$E$6)</f>
        <v/>
      </c>
      <c r="AS47" s="20"/>
      <c r="AT47" s="13"/>
      <c r="AU47" s="13"/>
      <c r="AV47" s="11" t="str">
        <f ca="1">IF(Grid!$E$5="","",Grid!$D22)</f>
        <v/>
      </c>
      <c r="AW47" s="12" t="str">
        <f ca="1">IF(AV47="","",Grid!$E$5)</f>
        <v/>
      </c>
      <c r="AX47" s="20"/>
      <c r="AY47" s="13"/>
      <c r="AZ47" s="13"/>
      <c r="BA47" s="11" t="str">
        <f ca="1">IF(Grid!$E$4="","",Grid!$C22)</f>
        <v/>
      </c>
      <c r="BB47" s="12" t="str">
        <f ca="1">IF(BA47="","",Grid!$E$4)</f>
        <v/>
      </c>
    </row>
    <row r="48" spans="2:54" s="3" customFormat="1" x14ac:dyDescent="0.2">
      <c r="H48" s="11" t="str">
        <f ca="1">IF(Grid!$E$13="","",Grid!$D23)</f>
        <v/>
      </c>
      <c r="I48" s="12" t="str">
        <f ca="1">IF(H48="","",Grid!$E$13)</f>
        <v/>
      </c>
      <c r="J48" s="20"/>
      <c r="K48" s="13"/>
      <c r="L48" s="13"/>
      <c r="M48" s="11" t="str">
        <f ca="1">IF(Grid!$E$12="","",Grid!$C23)</f>
        <v/>
      </c>
      <c r="N48" s="12" t="str">
        <f ca="1">IF(M48="","",Grid!$E$12)</f>
        <v/>
      </c>
      <c r="O48" s="20"/>
      <c r="P48" s="13"/>
      <c r="Q48" s="13"/>
      <c r="R48" s="11" t="str">
        <f ca="1">IF(Grid!$E$11="","",Grid!$D23)</f>
        <v/>
      </c>
      <c r="S48" s="12" t="str">
        <f ca="1">IF(R48="","",Grid!$E$11)</f>
        <v/>
      </c>
      <c r="T48" s="20"/>
      <c r="U48" s="13"/>
      <c r="V48" s="13"/>
      <c r="W48" s="11" t="str">
        <f ca="1">IF(Grid!$E$10="","",Grid!$C23)</f>
        <v/>
      </c>
      <c r="X48" s="12" t="str">
        <f ca="1">IF(W48="","",Grid!$E$10)</f>
        <v/>
      </c>
      <c r="Y48" s="20"/>
      <c r="Z48" s="13"/>
      <c r="AA48" s="13"/>
      <c r="AB48" s="11" t="str">
        <f ca="1">IF(Grid!$E$9="","",Grid!$D23)</f>
        <v/>
      </c>
      <c r="AC48" s="12" t="str">
        <f ca="1">IF(AB48="","",Grid!$E$9)</f>
        <v/>
      </c>
      <c r="AD48" s="20"/>
      <c r="AE48" s="13"/>
      <c r="AF48" s="13"/>
      <c r="AG48" s="11" t="str">
        <f ca="1">IF(Grid!$E$8="","",Grid!$C23)</f>
        <v/>
      </c>
      <c r="AH48" s="12" t="str">
        <f ca="1">IF(AG48="","",Grid!$E$8)</f>
        <v/>
      </c>
      <c r="AI48" s="20"/>
      <c r="AJ48" s="13"/>
      <c r="AK48" s="13"/>
      <c r="AL48" s="11" t="str">
        <f ca="1">IF(Grid!$E$7="","",Grid!$D23)</f>
        <v/>
      </c>
      <c r="AM48" s="12" t="str">
        <f ca="1">IF(AL48="","",Grid!$E$7)</f>
        <v/>
      </c>
      <c r="AN48" s="20"/>
      <c r="AO48" s="13"/>
      <c r="AP48" s="13"/>
      <c r="AQ48" s="11" t="str">
        <f ca="1">IF(Grid!$E$6="","",Grid!$C23)</f>
        <v/>
      </c>
      <c r="AR48" s="12" t="str">
        <f ca="1">IF(AQ48="","",Grid!$E$6)</f>
        <v/>
      </c>
      <c r="AS48" s="20"/>
      <c r="AT48" s="13"/>
      <c r="AU48" s="13"/>
      <c r="AV48" s="11" t="str">
        <f ca="1">IF(Grid!$E$5="","",Grid!$D23)</f>
        <v/>
      </c>
      <c r="AW48" s="12" t="str">
        <f ca="1">IF(AV48="","",Grid!$E$5)</f>
        <v/>
      </c>
      <c r="AX48" s="20"/>
      <c r="AY48" s="13"/>
      <c r="AZ48" s="13"/>
      <c r="BA48" s="11" t="str">
        <f ca="1">IF(Grid!$E$4="","",Grid!$C23)</f>
        <v/>
      </c>
      <c r="BB48" s="12" t="str">
        <f ca="1">IF(BA48="","",Grid!$E$4)</f>
        <v/>
      </c>
    </row>
    <row r="49" spans="8:54" s="3" customFormat="1" x14ac:dyDescent="0.2">
      <c r="H49" s="16" t="str">
        <f ca="1">IF(Grid!$E$13="","",Grid!$D24)</f>
        <v/>
      </c>
      <c r="I49" s="17" t="str">
        <f ca="1">IF(H49="","",Grid!$E$13)</f>
        <v/>
      </c>
      <c r="J49" s="20"/>
      <c r="K49" s="13"/>
      <c r="L49" s="13"/>
      <c r="M49" s="16" t="str">
        <f ca="1">IF(Grid!$E$12="","",Grid!$C24)</f>
        <v/>
      </c>
      <c r="N49" s="17" t="str">
        <f ca="1">IF(M49="","",Grid!$E$12)</f>
        <v/>
      </c>
      <c r="O49" s="20"/>
      <c r="P49" s="13"/>
      <c r="Q49" s="13"/>
      <c r="R49" s="16" t="str">
        <f ca="1">IF(Grid!$E$11="","",Grid!$D24)</f>
        <v/>
      </c>
      <c r="S49" s="17" t="str">
        <f ca="1">IF(R49="","",Grid!$E$11)</f>
        <v/>
      </c>
      <c r="T49" s="20"/>
      <c r="U49" s="13"/>
      <c r="V49" s="13"/>
      <c r="W49" s="16" t="str">
        <f ca="1">IF(Grid!$E$10="","",Grid!$C24)</f>
        <v/>
      </c>
      <c r="X49" s="17" t="str">
        <f ca="1">IF(W49="","",Grid!$E$10)</f>
        <v/>
      </c>
      <c r="Y49" s="20"/>
      <c r="Z49" s="13"/>
      <c r="AA49" s="13"/>
      <c r="AB49" s="16" t="str">
        <f ca="1">IF(Grid!$E$9="","",Grid!$D24)</f>
        <v/>
      </c>
      <c r="AC49" s="17" t="str">
        <f ca="1">IF(AB49="","",Grid!$E$9)</f>
        <v/>
      </c>
      <c r="AD49" s="20"/>
      <c r="AE49" s="13"/>
      <c r="AF49" s="13"/>
      <c r="AG49" s="16" t="str">
        <f ca="1">IF(Grid!$E$8="","",Grid!$C24)</f>
        <v/>
      </c>
      <c r="AH49" s="17" t="str">
        <f ca="1">IF(AG49="","",Grid!$E$8)</f>
        <v/>
      </c>
      <c r="AI49" s="20"/>
      <c r="AJ49" s="13"/>
      <c r="AK49" s="13"/>
      <c r="AL49" s="16" t="str">
        <f ca="1">IF(Grid!$E$7="","",Grid!$D24)</f>
        <v/>
      </c>
      <c r="AM49" s="17" t="str">
        <f ca="1">IF(AL49="","",Grid!$E$7)</f>
        <v/>
      </c>
      <c r="AN49" s="20"/>
      <c r="AO49" s="13"/>
      <c r="AP49" s="13"/>
      <c r="AQ49" s="16" t="str">
        <f ca="1">IF(Grid!$E$6="","",Grid!$C24)</f>
        <v/>
      </c>
      <c r="AR49" s="17" t="str">
        <f ca="1">IF(AQ49="","",Grid!$E$6)</f>
        <v/>
      </c>
      <c r="AS49" s="20"/>
      <c r="AT49" s="13"/>
      <c r="AU49" s="13"/>
      <c r="AV49" s="16" t="str">
        <f ca="1">IF(Grid!$E$5="","",Grid!$D24)</f>
        <v/>
      </c>
      <c r="AW49" s="17" t="str">
        <f ca="1">IF(AV49="","",Grid!$E$5)</f>
        <v/>
      </c>
      <c r="AX49" s="20"/>
      <c r="AY49" s="13"/>
      <c r="AZ49" s="13"/>
      <c r="BA49" s="16" t="str">
        <f ca="1">IF(Grid!$E$4="","",Grid!$C24)</f>
        <v/>
      </c>
      <c r="BB49" s="17" t="str">
        <f ca="1">IF(BA49="","",Grid!$E$4)</f>
        <v/>
      </c>
    </row>
  </sheetData>
  <sheetProtection password="E980" sheet="1" objects="1" scenarios="1"/>
  <mergeCells count="21">
    <mergeCell ref="BA3:BB3"/>
    <mergeCell ref="AQ27:AR27"/>
    <mergeCell ref="AV27:AW27"/>
    <mergeCell ref="BA27:BB27"/>
    <mergeCell ref="AL3:AM3"/>
    <mergeCell ref="AL27:AM27"/>
    <mergeCell ref="AQ3:AR3"/>
    <mergeCell ref="AV3:AW3"/>
    <mergeCell ref="AG3:AH3"/>
    <mergeCell ref="AG27:AH27"/>
    <mergeCell ref="C3:D3"/>
    <mergeCell ref="R3:S3"/>
    <mergeCell ref="W3:X3"/>
    <mergeCell ref="H27:I27"/>
    <mergeCell ref="M27:N27"/>
    <mergeCell ref="R27:S27"/>
    <mergeCell ref="W27:X27"/>
    <mergeCell ref="M3:N3"/>
    <mergeCell ref="H3:I3"/>
    <mergeCell ref="AB3:AC3"/>
    <mergeCell ref="AB27:AC27"/>
  </mergeCell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Button1_Click">
                <anchor moveWithCells="1" sizeWithCells="1">
                  <from>
                    <xdr:col>1</xdr:col>
                    <xdr:colOff>142875</xdr:colOff>
                    <xdr:row>25</xdr:row>
                    <xdr:rowOff>95250</xdr:rowOff>
                  </from>
                  <to>
                    <xdr:col>5</xdr:col>
                    <xdr:colOff>19050</xdr:colOff>
                    <xdr:row>33</xdr:row>
                    <xdr:rowOff>123825</xdr:rowOff>
                  </to>
                </anchor>
              </controlPr>
            </control>
          </mc:Choice>
        </mc:AlternateContent>
        <mc:AlternateContent xmlns:mc="http://schemas.openxmlformats.org/markup-compatibility/2006">
          <mc:Choice Requires="x14">
            <control shapeId="3074" r:id="rId4" name="Button 2">
              <controlPr defaultSize="0" print="0" autoFill="0" autoPict="0" macro="[0]!Button3_Click">
                <anchor moveWithCells="1" sizeWithCells="1">
                  <from>
                    <xdr:col>1</xdr:col>
                    <xdr:colOff>161925</xdr:colOff>
                    <xdr:row>34</xdr:row>
                    <xdr:rowOff>66675</xdr:rowOff>
                  </from>
                  <to>
                    <xdr:col>5</xdr:col>
                    <xdr:colOff>0</xdr:colOff>
                    <xdr:row>42</xdr:row>
                    <xdr:rowOff>19050</xdr:rowOff>
                  </to>
                </anchor>
              </controlPr>
            </control>
          </mc:Choice>
        </mc:AlternateContent>
        <mc:AlternateContent xmlns:mc="http://schemas.openxmlformats.org/markup-compatibility/2006">
          <mc:Choice Requires="x14">
            <control shapeId="3075" r:id="rId5" name="Button 3">
              <controlPr defaultSize="0" print="0" autoFill="0" autoPict="0" macro="[0]!Button4_Click">
                <anchor moveWithCells="1" sizeWithCells="1">
                  <from>
                    <xdr:col>1</xdr:col>
                    <xdr:colOff>142875</xdr:colOff>
                    <xdr:row>42</xdr:row>
                    <xdr:rowOff>123825</xdr:rowOff>
                  </from>
                  <to>
                    <xdr:col>5</xdr:col>
                    <xdr:colOff>0</xdr:colOff>
                    <xdr:row>50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BE49"/>
  <sheetViews>
    <sheetView zoomScale="60" workbookViewId="0"/>
  </sheetViews>
  <sheetFormatPr defaultRowHeight="12.75" x14ac:dyDescent="0.2"/>
  <cols>
    <col min="3" max="3" width="9.28515625" customWidth="1"/>
    <col min="6" max="7" width="8.7109375" style="30" customWidth="1"/>
    <col min="9" max="10" width="9" customWidth="1"/>
    <col min="11" max="12" width="9" style="30" customWidth="1"/>
    <col min="16" max="17" width="8.7109375" style="30" customWidth="1"/>
    <col min="21" max="22" width="9.140625" style="30" customWidth="1"/>
    <col min="26" max="27" width="9.28515625" style="30" customWidth="1"/>
    <col min="31" max="32" width="8.42578125" style="30" customWidth="1"/>
    <col min="36" max="37" width="8.42578125" style="30" customWidth="1"/>
    <col min="41" max="42" width="8.7109375" style="30" customWidth="1"/>
    <col min="46" max="47" width="9" style="30" customWidth="1"/>
    <col min="51" max="52" width="9" style="30" customWidth="1"/>
    <col min="56" max="56" width="8.85546875" style="30" customWidth="1"/>
  </cols>
  <sheetData>
    <row r="1" spans="1:57" ht="20.25" x14ac:dyDescent="0.3">
      <c r="A1" s="35" t="s">
        <v>38</v>
      </c>
    </row>
    <row r="2" spans="1:57" ht="18" x14ac:dyDescent="0.25">
      <c r="A2" s="38" t="s">
        <v>41</v>
      </c>
    </row>
    <row r="3" spans="1:57" s="8" customFormat="1" x14ac:dyDescent="0.2">
      <c r="C3" s="55" t="s">
        <v>15</v>
      </c>
      <c r="D3" s="56"/>
      <c r="E3" s="57"/>
      <c r="F3" s="31"/>
      <c r="G3" s="31"/>
      <c r="H3" s="55" t="s">
        <v>13</v>
      </c>
      <c r="I3" s="56"/>
      <c r="J3" s="57"/>
      <c r="K3" s="31"/>
      <c r="L3" s="31"/>
      <c r="M3" s="55" t="s">
        <v>14</v>
      </c>
      <c r="N3" s="56"/>
      <c r="O3" s="57"/>
      <c r="P3" s="31"/>
      <c r="Q3" s="31"/>
      <c r="R3" s="55" t="s">
        <v>16</v>
      </c>
      <c r="S3" s="56"/>
      <c r="T3" s="57"/>
      <c r="U3" s="31"/>
      <c r="V3" s="31"/>
      <c r="W3" s="55" t="s">
        <v>17</v>
      </c>
      <c r="X3" s="56"/>
      <c r="Y3" s="57"/>
      <c r="Z3" s="31"/>
      <c r="AA3" s="31"/>
      <c r="AB3" s="55" t="s">
        <v>22</v>
      </c>
      <c r="AC3" s="56"/>
      <c r="AD3" s="57"/>
      <c r="AE3" s="31"/>
      <c r="AF3" s="31"/>
      <c r="AG3" s="55" t="s">
        <v>25</v>
      </c>
      <c r="AH3" s="56"/>
      <c r="AI3" s="57"/>
      <c r="AJ3" s="31"/>
      <c r="AK3" s="31"/>
      <c r="AL3" s="55" t="s">
        <v>27</v>
      </c>
      <c r="AM3" s="56"/>
      <c r="AN3" s="57"/>
      <c r="AO3" s="31"/>
      <c r="AP3" s="31"/>
      <c r="AQ3" s="55" t="s">
        <v>29</v>
      </c>
      <c r="AR3" s="56"/>
      <c r="AS3" s="57"/>
      <c r="AT3" s="31"/>
      <c r="AU3" s="31"/>
      <c r="AV3" s="55" t="s">
        <v>30</v>
      </c>
      <c r="AW3" s="56"/>
      <c r="AX3" s="57"/>
      <c r="AY3" s="31"/>
      <c r="AZ3" s="31"/>
      <c r="BA3" s="55" t="s">
        <v>31</v>
      </c>
      <c r="BB3" s="56"/>
      <c r="BC3" s="57"/>
      <c r="BD3" s="31"/>
    </row>
    <row r="4" spans="1:57" x14ac:dyDescent="0.2">
      <c r="A4" s="7"/>
      <c r="B4" s="1"/>
      <c r="C4" s="33" t="s">
        <v>37</v>
      </c>
      <c r="D4" s="33" t="s">
        <v>9</v>
      </c>
      <c r="E4" s="33" t="s">
        <v>36</v>
      </c>
      <c r="H4" s="33" t="s">
        <v>37</v>
      </c>
      <c r="I4" s="33" t="s">
        <v>9</v>
      </c>
      <c r="J4" s="33" t="s">
        <v>36</v>
      </c>
      <c r="M4" s="33" t="s">
        <v>37</v>
      </c>
      <c r="N4" s="33" t="s">
        <v>9</v>
      </c>
      <c r="O4" s="33" t="s">
        <v>36</v>
      </c>
      <c r="R4" s="33" t="s">
        <v>37</v>
      </c>
      <c r="S4" s="33" t="s">
        <v>9</v>
      </c>
      <c r="T4" s="33" t="s">
        <v>36</v>
      </c>
      <c r="W4" s="33" t="s">
        <v>37</v>
      </c>
      <c r="X4" s="33" t="s">
        <v>9</v>
      </c>
      <c r="Y4" s="33" t="s">
        <v>36</v>
      </c>
      <c r="AB4" s="33" t="s">
        <v>37</v>
      </c>
      <c r="AC4" s="33" t="s">
        <v>9</v>
      </c>
      <c r="AD4" s="33" t="s">
        <v>36</v>
      </c>
      <c r="AG4" s="33" t="s">
        <v>37</v>
      </c>
      <c r="AH4" s="33" t="s">
        <v>9</v>
      </c>
      <c r="AI4" s="33" t="s">
        <v>36</v>
      </c>
      <c r="AL4" s="33" t="s">
        <v>37</v>
      </c>
      <c r="AM4" s="33" t="s">
        <v>9</v>
      </c>
      <c r="AN4" s="33" t="s">
        <v>36</v>
      </c>
      <c r="AQ4" s="33" t="s">
        <v>37</v>
      </c>
      <c r="AR4" s="33" t="s">
        <v>9</v>
      </c>
      <c r="AS4" s="33" t="s">
        <v>36</v>
      </c>
      <c r="AV4" s="33" t="s">
        <v>37</v>
      </c>
      <c r="AW4" s="33" t="s">
        <v>9</v>
      </c>
      <c r="AX4" s="33" t="s">
        <v>36</v>
      </c>
      <c r="BA4" s="33" t="s">
        <v>37</v>
      </c>
      <c r="BB4" s="33" t="s">
        <v>9</v>
      </c>
      <c r="BC4" s="33" t="s">
        <v>36</v>
      </c>
    </row>
    <row r="5" spans="1:57" s="3" customFormat="1" x14ac:dyDescent="0.2">
      <c r="C5" s="21" t="str">
        <f ca="1">(IF('Xi,Yi'!C5="","",(IF((('Xi,Yi'!C5+G5+F5/SQRT(3))&lt;DataInput!$B$18),"",(IF((('Xi,Yi'!C5+G5+F5/SQRT(3))&gt;DataInput!$B$19),"",(IF('Xi,Yi'!D5="","",(IF(('Xi,Yi'!D5+F5&lt;DataInput!$B$20),"",(IF((('Xi,Yi'!D5+F5)&gt;DataInput!$B$21),"",('Xi,Yi'!C5+G5+F5/SQRT(3))))))))))))))</f>
        <v/>
      </c>
      <c r="D5" s="22" t="str">
        <f ca="1">IF(C5="","",(IF('Xi,Yi'!D5="","",(IF(('Xi,Yi'!D5+F5&lt;DataInput!$B$20),"",(IF((('Xi,Yi'!D5+F5)&gt;DataInput!$B$21),"",('Xi,Yi'!D5+F5))))))))</f>
        <v/>
      </c>
      <c r="E5" s="23" t="str">
        <f ca="1">IF(C5="","",IF(D5="","",(DataInput!$B$4+(DataInput!$D$4-DataInput!$B$4)*RAND())))</f>
        <v/>
      </c>
      <c r="F5" s="30">
        <f ca="1">DataInput!$B$16*RAND()</f>
        <v>11.196171669747487</v>
      </c>
      <c r="G5" s="30">
        <f ca="1">DataInput!$B$15*RAND()</f>
        <v>3.7262904875852803</v>
      </c>
      <c r="H5" s="21" t="str">
        <f ca="1">(IF('Xi,Yi'!H5="","",(IF((('Xi,Yi'!H5+L5+K5/SQRT(3))&lt;DataInput!$B$18),"",(IF((('Xi,Yi'!H5+L5+K5/SQRT(3))&gt;DataInput!$B$19),"",(IF('Xi,Yi'!I5="","",(IF(('Xi,Yi'!I5+K5&lt;DataInput!$B$20),"",(IF((('Xi,Yi'!I5+K5)&gt;DataInput!$B$21),"",('Xi,Yi'!H5+L5+K5/SQRT(3))))))))))))))</f>
        <v/>
      </c>
      <c r="I5" s="22" t="str">
        <f ca="1">IF(H5="","",(IF('Xi,Yi'!I5="","",(IF(('Xi,Yi'!I5+K5&lt;DataInput!$B$20),"",(IF((('Xi,Yi'!I5+K5)&gt;DataInput!$B$21),"",('Xi,Yi'!I5+K5))))))))</f>
        <v/>
      </c>
      <c r="J5" s="23" t="str">
        <f ca="1">IF(H5="","",IF(I5="","",(DataInput!$B$4+(DataInput!$D$4-DataInput!$B$4)*RAND())))</f>
        <v/>
      </c>
      <c r="K5" s="30">
        <f ca="1">DataInput!$B$16*RAND()</f>
        <v>8.7169642966822494</v>
      </c>
      <c r="L5" s="30">
        <f ca="1">DataInput!$B$15*RAND()</f>
        <v>13.190540684009227</v>
      </c>
      <c r="M5" s="21" t="str">
        <f ca="1">(IF('Xi,Yi'!M5="","",(IF((('Xi,Yi'!M5+Q5+P5/SQRT(3))&lt;DataInput!$B$18),"",(IF((('Xi,Yi'!M5+Q5+P5/SQRT(3))&gt;DataInput!$B$19),"",(IF('Xi,Yi'!N5="","",(IF(('Xi,Yi'!N5+P5&lt;DataInput!$B$20),"",(IF((('Xi,Yi'!N5+P5)&gt;DataInput!$B$21),"",('Xi,Yi'!M5+Q5+P5/SQRT(3))))))))))))))</f>
        <v/>
      </c>
      <c r="N5" s="22" t="str">
        <f ca="1">IF(M5="","",(IF('Xi,Yi'!N5="","",(IF(('Xi,Yi'!N5+P5&lt;DataInput!$B$20),"",(IF((('Xi,Yi'!N5+P5)&gt;DataInput!$B$21),"",('Xi,Yi'!N5+P5))))))))</f>
        <v/>
      </c>
      <c r="O5" s="23" t="str">
        <f ca="1">IF(M5="","",IF(N5="","",(DataInput!$B$4+(DataInput!$D$4-DataInput!$B$4)*RAND())))</f>
        <v/>
      </c>
      <c r="P5" s="30">
        <f ca="1">DataInput!$B$16*RAND()</f>
        <v>4.3861383061923975</v>
      </c>
      <c r="Q5" s="30">
        <f ca="1">DataInput!$B$15*RAND()</f>
        <v>15.938979008126994</v>
      </c>
      <c r="R5" s="21" t="str">
        <f ca="1">(IF('Xi,Yi'!R5="","",(IF((('Xi,Yi'!R5+V5+U5/SQRT(3))&lt;DataInput!$B$18),"",(IF((('Xi,Yi'!R5+V5+U5/SQRT(3))&gt;DataInput!$B$19),"",(IF('Xi,Yi'!S5="","",(IF(('Xi,Yi'!S5+U5&lt;DataInput!$B$20),"",(IF((('Xi,Yi'!S5+U5)&gt;DataInput!$B$21),"",('Xi,Yi'!R5+V5+U5/SQRT(3))))))))))))))</f>
        <v/>
      </c>
      <c r="S5" s="22" t="str">
        <f ca="1">IF(R5="","",(IF('Xi,Yi'!S5="","",(IF(('Xi,Yi'!S5+U5&lt;DataInput!$B$20),"",(IF((('Xi,Yi'!S5+U5)&gt;DataInput!$B$21),"",('Xi,Yi'!S5+U5))))))))</f>
        <v/>
      </c>
      <c r="T5" s="23" t="str">
        <f ca="1">IF(R5="","",IF(S5="","",(DataInput!$B$4+(DataInput!$D$4-DataInput!$B$4)*RAND())))</f>
        <v/>
      </c>
      <c r="U5" s="30">
        <f ca="1">DataInput!$B$16*RAND()</f>
        <v>12.311966700995502</v>
      </c>
      <c r="V5" s="30">
        <f ca="1">DataInput!$B$15*RAND()</f>
        <v>9.3086405539955788</v>
      </c>
      <c r="W5" s="21" t="str">
        <f ca="1">(IF('Xi,Yi'!W5="","",(IF((('Xi,Yi'!W5+AA5+Z5/SQRT(3))&lt;DataInput!$B$18),"",(IF((('Xi,Yi'!W5+AA5+Z5/SQRT(3))&gt;DataInput!$B$19),"",(IF('Xi,Yi'!X5="","",(IF(('Xi,Yi'!X5+Z5&lt;DataInput!$B$20),"",(IF((('Xi,Yi'!X5+Z5)&gt;DataInput!$B$21),"",('Xi,Yi'!W5+AA5+Z5/SQRT(3))))))))))))))</f>
        <v/>
      </c>
      <c r="X5" s="22" t="str">
        <f ca="1">IF(W5="","",(IF('Xi,Yi'!X5="","",(IF(('Xi,Yi'!X5+Z5&lt;DataInput!$B$20),"",(IF((('Xi,Yi'!X5+Z5)&gt;DataInput!$B$21),"",('Xi,Yi'!X5+Z5))))))))</f>
        <v/>
      </c>
      <c r="Y5" s="23" t="str">
        <f ca="1">IF(W5="","",IF(X5="","",(DataInput!$B$4+(DataInput!$D$4-DataInput!$B$4)*RAND())))</f>
        <v/>
      </c>
      <c r="Z5" s="30">
        <f ca="1">DataInput!$B$16*RAND()</f>
        <v>9.6191615058608946</v>
      </c>
      <c r="AA5" s="30">
        <f ca="1">DataInput!$B$15*RAND()</f>
        <v>13.05778351362034</v>
      </c>
      <c r="AB5" s="21" t="str">
        <f ca="1">(IF('Xi,Yi'!AB5="","",(IF((('Xi,Yi'!AB5+AF5+AE5/SQRT(3))&lt;DataInput!$B$18),"",(IF((('Xi,Yi'!AB5+AF5+AE5/SQRT(3))&gt;DataInput!$B$19),"",(IF('Xi,Yi'!AC5="","",(IF(('Xi,Yi'!AC5+AE5&lt;DataInput!$B$20),"",(IF((('Xi,Yi'!AC5+AE5)&gt;DataInput!$B$21),"",('Xi,Yi'!AB5+AF5+AE5/SQRT(3))))))))))))))</f>
        <v/>
      </c>
      <c r="AC5" s="22" t="str">
        <f ca="1">IF(AB5="","",(IF('Xi,Yi'!AC5="","",(IF(('Xi,Yi'!AC5+AE5&lt;DataInput!$B$20),"",(IF((('Xi,Yi'!AC5+AE5)&gt;DataInput!$B$21),"",('Xi,Yi'!AC5+AE5))))))))</f>
        <v/>
      </c>
      <c r="AD5" s="23" t="str">
        <f ca="1">IF(AB5="","",IF(AC5="","",(DataInput!$B$4+(DataInput!$D$4-DataInput!$B$4)*RAND())))</f>
        <v/>
      </c>
      <c r="AE5" s="30">
        <f ca="1">DataInput!$B$16*RAND()</f>
        <v>16.11711132145636</v>
      </c>
      <c r="AF5" s="30">
        <f ca="1">DataInput!$B$15*RAND()</f>
        <v>13.988908096059866</v>
      </c>
      <c r="AG5" s="21" t="str">
        <f ca="1">(IF('Xi,Yi'!AG5="","",(IF((('Xi,Yi'!AG5+AK5+AJ5/SQRT(3))&lt;DataInput!$B$18),"",(IF((('Xi,Yi'!AG5+AK5+AJ5/SQRT(3))&gt;DataInput!$B$19),"",(IF('Xi,Yi'!AH5="","",(IF(('Xi,Yi'!AH5+AJ5&lt;DataInput!$B$20),"",(IF((('Xi,Yi'!AH5+AJ5)&gt;DataInput!$B$21),"",('Xi,Yi'!AG5+AK5+AJ5/SQRT(3))))))))))))))</f>
        <v/>
      </c>
      <c r="AH5" s="22" t="str">
        <f ca="1">IF(AG5="","",(IF('Xi,Yi'!AH5="","",(IF(('Xi,Yi'!AH5+AJ5&lt;DataInput!$B$20),"",(IF((('Xi,Yi'!AH5+AJ5)&gt;DataInput!$B$21),"",('Xi,Yi'!AH5+AJ5))))))))</f>
        <v/>
      </c>
      <c r="AI5" s="23" t="str">
        <f ca="1">IF(AG5="","",IF(AH5="","",(DataInput!$B$4+(DataInput!$D$4-DataInput!$B$4)*RAND())))</f>
        <v/>
      </c>
      <c r="AJ5" s="30">
        <f ca="1">DataInput!$B$16*RAND()</f>
        <v>0.44982615675945803</v>
      </c>
      <c r="AK5" s="30">
        <f ca="1">DataInput!$B$15*RAND()</f>
        <v>7.7222749057049445</v>
      </c>
      <c r="AL5" s="21" t="str">
        <f ca="1">(IF('Xi,Yi'!AL5="","",(IF((('Xi,Yi'!AL5+AP5+AO5/SQRT(3))&lt;DataInput!$B$18),"",(IF((('Xi,Yi'!AL5+AP5+AO5/SQRT(3))&gt;DataInput!$B$19),"",(IF('Xi,Yi'!AM5="","",(IF(('Xi,Yi'!AM5+AO5&lt;DataInput!$B$20),"",(IF((('Xi,Yi'!AM5+AO5)&gt;DataInput!$B$21),"",('Xi,Yi'!AL5+AP5+AO5/SQRT(3))))))))))))))</f>
        <v/>
      </c>
      <c r="AM5" s="22" t="str">
        <f ca="1">IF(AL5="","",(IF('Xi,Yi'!AM5="","",(IF(('Xi,Yi'!AM5+AO5&lt;DataInput!$B$20),"",(IF((('Xi,Yi'!AM5+AO5)&gt;DataInput!$B$21),"",('Xi,Yi'!AM5+AO5))))))))</f>
        <v/>
      </c>
      <c r="AN5" s="23" t="str">
        <f ca="1">IF(AL5="","",IF(AM5="","",(DataInput!$B$4+(DataInput!$D$4-DataInput!$B$4)*RAND())))</f>
        <v/>
      </c>
      <c r="AO5" s="30">
        <f ca="1">DataInput!$B$16*RAND()</f>
        <v>14.383940347153313</v>
      </c>
      <c r="AP5" s="30">
        <f ca="1">DataInput!$B$15*RAND()</f>
        <v>0.94313698174797123</v>
      </c>
      <c r="AQ5" s="21" t="str">
        <f ca="1">(IF('Xi,Yi'!AQ5="","",(IF((('Xi,Yi'!AQ5+AU5+AT5/SQRT(3))&lt;DataInput!$B$18),"",(IF((('Xi,Yi'!AQ5+AU5+AT5/SQRT(3))&gt;DataInput!$B$19),"",(IF('Xi,Yi'!AR5="","",(IF(('Xi,Yi'!AR5+AT5&lt;DataInput!$B$20),"",(IF((('Xi,Yi'!AR5+AT5)&gt;DataInput!$B$21),"",('Xi,Yi'!AQ5+AU5+AT5/SQRT(3))))))))))))))</f>
        <v/>
      </c>
      <c r="AR5" s="22" t="str">
        <f ca="1">IF(AQ5="","",(IF('Xi,Yi'!AR5="","",(IF(('Xi,Yi'!AR5+AT5&lt;DataInput!$B$20),"",(IF((('Xi,Yi'!AR5+AT5)&gt;DataInput!$B$21),"",('Xi,Yi'!AR5+AT5))))))))</f>
        <v/>
      </c>
      <c r="AS5" s="23" t="str">
        <f ca="1">IF(AQ5="","",IF(AR5="","",(DataInput!$B$4+(DataInput!$D$4-DataInput!$B$4)*RAND())))</f>
        <v/>
      </c>
      <c r="AT5" s="30">
        <f ca="1">DataInput!$B$16*RAND()</f>
        <v>0.25275872046275172</v>
      </c>
      <c r="AU5" s="30">
        <f ca="1">DataInput!$B$15*RAND()</f>
        <v>8.4377991098020573</v>
      </c>
      <c r="AV5" s="21" t="str">
        <f ca="1">(IF('Xi,Yi'!AV5="","",(IF((('Xi,Yi'!AV5+AZ5+AY5/SQRT(3))&lt;DataInput!$B$18),"",(IF((('Xi,Yi'!AV5+AZ5+AY5/SQRT(3))&gt;DataInput!$B$19),"",(IF('Xi,Yi'!AW5="","",(IF(('Xi,Yi'!AW5+AY5&lt;DataInput!$B$20),"",(IF((('Xi,Yi'!AW5+AY5)&gt;DataInput!$B$21),"",('Xi,Yi'!AV5+AZ5+AY5/SQRT(3))))))))))))))</f>
        <v/>
      </c>
      <c r="AW5" s="22" t="str">
        <f ca="1">IF(AV5="","",(IF('Xi,Yi'!AW5="","",(IF(('Xi,Yi'!AW5+AY5&lt;DataInput!$B$20),"",(IF((('Xi,Yi'!AW5+AY5)&gt;DataInput!$B$21),"",('Xi,Yi'!AW5+AY5))))))))</f>
        <v/>
      </c>
      <c r="AX5" s="23" t="str">
        <f ca="1">IF(AV5="","",IF(AW5="","",(DataInput!$B$4+(DataInput!$D$4-DataInput!$B$4)*RAND())))</f>
        <v/>
      </c>
      <c r="AY5" s="30">
        <f ca="1">DataInput!$B$16*RAND()</f>
        <v>10.635172669694967</v>
      </c>
      <c r="AZ5" s="30">
        <f ca="1">DataInput!$B$15*RAND()</f>
        <v>9.4090483795359088</v>
      </c>
      <c r="BA5" s="21" t="str">
        <f ca="1">(IF('Xi,Yi'!BA5="","",(IF((('Xi,Yi'!BA5+BE5+BD5/SQRT(3))&lt;DataInput!$B$18),"",(IF((('Xi,Yi'!BA5+BE5+BD5/SQRT(3))&gt;DataInput!$B$19),"",(IF('Xi,Yi'!BB5="","",(IF(('Xi,Yi'!BB5+BD5&lt;DataInput!$B$20),"",(IF((('Xi,Yi'!BB5+BD5)&gt;DataInput!$B$21),"",('Xi,Yi'!BA5+BE5+BD5/SQRT(3))))))))))))))</f>
        <v/>
      </c>
      <c r="BB5" s="22" t="str">
        <f ca="1">IF(BA5="","",(IF('Xi,Yi'!BB5="","",(IF(('Xi,Yi'!BB5+BD5&lt;DataInput!$B$20),"",(IF((('Xi,Yi'!BB5+BD5)&gt;DataInput!$B$21),"",('Xi,Yi'!BB5+BD5))))))))</f>
        <v/>
      </c>
      <c r="BC5" s="23" t="str">
        <f ca="1">IF(BA5="","",IF(BB5="","",(DataInput!$B$4+(DataInput!$D$4-DataInput!$B$4)*RAND())))</f>
        <v/>
      </c>
      <c r="BD5" s="30">
        <f ca="1">DataInput!$B$16*RAND()</f>
        <v>7.5996115028202276</v>
      </c>
      <c r="BE5" s="30">
        <f ca="1">DataInput!$B$15*RAND()</f>
        <v>0.3272590746526941</v>
      </c>
    </row>
    <row r="6" spans="1:57" s="3" customFormat="1" x14ac:dyDescent="0.2">
      <c r="C6" s="24" t="str">
        <f ca="1">(IF('Xi,Yi'!C6="","",(IF((('Xi,Yi'!C6+G6+F6/SQRT(3))&lt;DataInput!$B$18),"",(IF((('Xi,Yi'!C6+G6+F6/SQRT(3))&gt;DataInput!$B$19),"",(IF('Xi,Yi'!D6="","",(IF(('Xi,Yi'!D6+F6&lt;DataInput!$B$20),"",(IF((('Xi,Yi'!D6+F6)&gt;DataInput!$B$21),"",('Xi,Yi'!C6+G6+F6/SQRT(3))))))))))))))</f>
        <v/>
      </c>
      <c r="D6" s="25" t="str">
        <f ca="1">IF(C6="","",(IF('Xi,Yi'!D6="","",(IF(('Xi,Yi'!D6+F6&lt;DataInput!$B$20),"",(IF((('Xi,Yi'!D6+F6)&gt;DataInput!$B$21),"",('Xi,Yi'!D6+F6))))))))</f>
        <v/>
      </c>
      <c r="E6" s="26" t="str">
        <f ca="1">IF(C6="","",IF(D6="","",(DataInput!$B$4+(DataInput!$D$4-DataInput!$B$4)*RAND())))</f>
        <v/>
      </c>
      <c r="F6" s="30">
        <f ca="1">DataInput!$B$16*RAND()</f>
        <v>3.7761102800667117</v>
      </c>
      <c r="G6" s="30">
        <f ca="1">DataInput!$B$15*RAND()</f>
        <v>13.191038195234293</v>
      </c>
      <c r="H6" s="24" t="str">
        <f ca="1">(IF('Xi,Yi'!H6="","",(IF((('Xi,Yi'!H6+L6+K6/SQRT(3))&lt;DataInput!$B$18),"",(IF((('Xi,Yi'!H6+L6+K6/SQRT(3))&gt;DataInput!$B$19),"",(IF('Xi,Yi'!I6="","",(IF(('Xi,Yi'!I6+K6&lt;DataInput!$B$20),"",(IF((('Xi,Yi'!I6+K6)&gt;DataInput!$B$21),"",('Xi,Yi'!H6+L6+K6/SQRT(3))))))))))))))</f>
        <v/>
      </c>
      <c r="I6" s="25" t="str">
        <f ca="1">IF(H6="","",(IF('Xi,Yi'!I6="","",(IF(('Xi,Yi'!I6+K6&lt;DataInput!$B$20),"",(IF((('Xi,Yi'!I6+K6)&gt;DataInput!$B$21),"",('Xi,Yi'!I6+K6))))))))</f>
        <v/>
      </c>
      <c r="J6" s="26" t="str">
        <f ca="1">IF(H6="","",IF(I6="","",(DataInput!$B$4+(DataInput!$D$4-DataInput!$B$4)*RAND())))</f>
        <v/>
      </c>
      <c r="K6" s="30">
        <f ca="1">DataInput!$B$16*RAND()</f>
        <v>11.8775192258587</v>
      </c>
      <c r="L6" s="30">
        <f ca="1">DataInput!$B$15*RAND()</f>
        <v>14.539059116007852</v>
      </c>
      <c r="M6" s="24" t="str">
        <f ca="1">(IF('Xi,Yi'!M6="","",(IF((('Xi,Yi'!M6+Q6+P6/SQRT(3))&lt;DataInput!$B$18),"",(IF((('Xi,Yi'!M6+Q6+P6/SQRT(3))&gt;DataInput!$B$19),"",(IF('Xi,Yi'!N6="","",(IF(('Xi,Yi'!N6+P6&lt;DataInput!$B$20),"",(IF((('Xi,Yi'!N6+P6)&gt;DataInput!$B$21),"",('Xi,Yi'!M6+Q6+P6/SQRT(3))))))))))))))</f>
        <v/>
      </c>
      <c r="N6" s="25" t="str">
        <f ca="1">IF(M6="","",(IF('Xi,Yi'!N6="","",(IF(('Xi,Yi'!N6+P6&lt;DataInput!$B$20),"",(IF((('Xi,Yi'!N6+P6)&gt;DataInput!$B$21),"",('Xi,Yi'!N6+P6))))))))</f>
        <v/>
      </c>
      <c r="O6" s="26" t="str">
        <f ca="1">IF(M6="","",IF(N6="","",(DataInput!$B$4+(DataInput!$D$4-DataInput!$B$4)*RAND())))</f>
        <v/>
      </c>
      <c r="P6" s="30">
        <f ca="1">DataInput!$B$16*RAND()</f>
        <v>1.5649297759099785</v>
      </c>
      <c r="Q6" s="30">
        <f ca="1">DataInput!$B$15*RAND()</f>
        <v>17.655944686445512</v>
      </c>
      <c r="R6" s="24" t="str">
        <f ca="1">(IF('Xi,Yi'!R6="","",(IF((('Xi,Yi'!R6+V6+U6/SQRT(3))&lt;DataInput!$B$18),"",(IF((('Xi,Yi'!R6+V6+U6/SQRT(3))&gt;DataInput!$B$19),"",(IF('Xi,Yi'!S6="","",(IF(('Xi,Yi'!S6+U6&lt;DataInput!$B$20),"",(IF((('Xi,Yi'!S6+U6)&gt;DataInput!$B$21),"",('Xi,Yi'!R6+V6+U6/SQRT(3))))))))))))))</f>
        <v/>
      </c>
      <c r="S6" s="25" t="str">
        <f ca="1">IF(R6="","",(IF('Xi,Yi'!S6="","",(IF(('Xi,Yi'!S6+U6&lt;DataInput!$B$20),"",(IF((('Xi,Yi'!S6+U6)&gt;DataInput!$B$21),"",('Xi,Yi'!S6+U6))))))))</f>
        <v/>
      </c>
      <c r="T6" s="26" t="str">
        <f ca="1">IF(R6="","",IF(S6="","",(DataInput!$B$4+(DataInput!$D$4-DataInput!$B$4)*RAND())))</f>
        <v/>
      </c>
      <c r="U6" s="30">
        <f ca="1">DataInput!$B$16*RAND()</f>
        <v>13.327611514301175</v>
      </c>
      <c r="V6" s="30">
        <f ca="1">DataInput!$B$15*RAND()</f>
        <v>9.8291620550280694</v>
      </c>
      <c r="W6" s="24" t="str">
        <f ca="1">(IF('Xi,Yi'!W6="","",(IF((('Xi,Yi'!W6+AA6+Z6/SQRT(3))&lt;DataInput!$B$18),"",(IF((('Xi,Yi'!W6+AA6+Z6/SQRT(3))&gt;DataInput!$B$19),"",(IF('Xi,Yi'!X6="","",(IF(('Xi,Yi'!X6+Z6&lt;DataInput!$B$20),"",(IF((('Xi,Yi'!X6+Z6)&gt;DataInput!$B$21),"",('Xi,Yi'!W6+AA6+Z6/SQRT(3))))))))))))))</f>
        <v/>
      </c>
      <c r="X6" s="25" t="str">
        <f ca="1">IF(W6="","",(IF('Xi,Yi'!X6="","",(IF(('Xi,Yi'!X6+Z6&lt;DataInput!$B$20),"",(IF((('Xi,Yi'!X6+Z6)&gt;DataInput!$B$21),"",('Xi,Yi'!X6+Z6))))))))</f>
        <v/>
      </c>
      <c r="Y6" s="26" t="str">
        <f ca="1">IF(W6="","",IF(X6="","",(DataInput!$B$4+(DataInput!$D$4-DataInput!$B$4)*RAND())))</f>
        <v/>
      </c>
      <c r="Z6" s="30">
        <f ca="1">DataInput!$B$16*RAND()</f>
        <v>13.402925767958331</v>
      </c>
      <c r="AA6" s="30">
        <f ca="1">DataInput!$B$15*RAND()</f>
        <v>0.14408455696220723</v>
      </c>
      <c r="AB6" s="24" t="str">
        <f ca="1">(IF('Xi,Yi'!AB6="","",(IF((('Xi,Yi'!AB6+AF6+AE6/SQRT(3))&lt;DataInput!$B$18),"",(IF((('Xi,Yi'!AB6+AF6+AE6/SQRT(3))&gt;DataInput!$B$19),"",(IF('Xi,Yi'!AC6="","",(IF(('Xi,Yi'!AC6+AE6&lt;DataInput!$B$20),"",(IF((('Xi,Yi'!AC6+AE6)&gt;DataInput!$B$21),"",('Xi,Yi'!AB6+AF6+AE6/SQRT(3))))))))))))))</f>
        <v/>
      </c>
      <c r="AC6" s="25" t="str">
        <f ca="1">IF(AB6="","",(IF('Xi,Yi'!AC6="","",(IF(('Xi,Yi'!AC6+AE6&lt;DataInput!$B$20),"",(IF((('Xi,Yi'!AC6+AE6)&gt;DataInput!$B$21),"",('Xi,Yi'!AC6+AE6))))))))</f>
        <v/>
      </c>
      <c r="AD6" s="26" t="str">
        <f ca="1">IF(AB6="","",IF(AC6="","",(DataInput!$B$4+(DataInput!$D$4-DataInput!$B$4)*RAND())))</f>
        <v/>
      </c>
      <c r="AE6" s="30">
        <f ca="1">DataInput!$B$16*RAND()</f>
        <v>5.9918179416365867</v>
      </c>
      <c r="AF6" s="30">
        <f ca="1">DataInput!$B$15*RAND()</f>
        <v>3.4090338137337612</v>
      </c>
      <c r="AG6" s="24" t="str">
        <f ca="1">(IF('Xi,Yi'!AG6="","",(IF((('Xi,Yi'!AG6+AK6+AJ6/SQRT(3))&lt;DataInput!$B$18),"",(IF((('Xi,Yi'!AG6+AK6+AJ6/SQRT(3))&gt;DataInput!$B$19),"",(IF('Xi,Yi'!AH6="","",(IF(('Xi,Yi'!AH6+AJ6&lt;DataInput!$B$20),"",(IF((('Xi,Yi'!AH6+AJ6)&gt;DataInput!$B$21),"",('Xi,Yi'!AG6+AK6+AJ6/SQRT(3))))))))))))))</f>
        <v/>
      </c>
      <c r="AH6" s="25" t="str">
        <f ca="1">IF(AG6="","",(IF('Xi,Yi'!AH6="","",(IF(('Xi,Yi'!AH6+AJ6&lt;DataInput!$B$20),"",(IF((('Xi,Yi'!AH6+AJ6)&gt;DataInput!$B$21),"",('Xi,Yi'!AH6+AJ6))))))))</f>
        <v/>
      </c>
      <c r="AI6" s="26" t="str">
        <f ca="1">IF(AG6="","",IF(AH6="","",(DataInput!$B$4+(DataInput!$D$4-DataInput!$B$4)*RAND())))</f>
        <v/>
      </c>
      <c r="AJ6" s="30">
        <f ca="1">DataInput!$B$16*RAND()</f>
        <v>3.2180294985028155</v>
      </c>
      <c r="AK6" s="30">
        <f ca="1">DataInput!$B$15*RAND()</f>
        <v>8.3896763428776229</v>
      </c>
      <c r="AL6" s="24" t="str">
        <f ca="1">(IF('Xi,Yi'!AL6="","",(IF((('Xi,Yi'!AL6+AP6+AO6/SQRT(3))&lt;DataInput!$B$18),"",(IF((('Xi,Yi'!AL6+AP6+AO6/SQRT(3))&gt;DataInput!$B$19),"",(IF('Xi,Yi'!AM6="","",(IF(('Xi,Yi'!AM6+AO6&lt;DataInput!$B$20),"",(IF((('Xi,Yi'!AM6+AO6)&gt;DataInput!$B$21),"",('Xi,Yi'!AL6+AP6+AO6/SQRT(3))))))))))))))</f>
        <v/>
      </c>
      <c r="AM6" s="25" t="str">
        <f ca="1">IF(AL6="","",(IF('Xi,Yi'!AM6="","",(IF(('Xi,Yi'!AM6+AO6&lt;DataInput!$B$20),"",(IF((('Xi,Yi'!AM6+AO6)&gt;DataInput!$B$21),"",('Xi,Yi'!AM6+AO6))))))))</f>
        <v/>
      </c>
      <c r="AN6" s="26" t="str">
        <f ca="1">IF(AL6="","",IF(AM6="","",(DataInput!$B$4+(DataInput!$D$4-DataInput!$B$4)*RAND())))</f>
        <v/>
      </c>
      <c r="AO6" s="30">
        <f ca="1">DataInput!$B$16*RAND()</f>
        <v>3.4009719039980757</v>
      </c>
      <c r="AP6" s="30">
        <f ca="1">DataInput!$B$15*RAND()</f>
        <v>18.804327176026643</v>
      </c>
      <c r="AQ6" s="24" t="str">
        <f ca="1">(IF('Xi,Yi'!AQ6="","",(IF((('Xi,Yi'!AQ6+AU6+AT6/SQRT(3))&lt;DataInput!$B$18),"",(IF((('Xi,Yi'!AQ6+AU6+AT6/SQRT(3))&gt;DataInput!$B$19),"",(IF('Xi,Yi'!AR6="","",(IF(('Xi,Yi'!AR6+AT6&lt;DataInput!$B$20),"",(IF((('Xi,Yi'!AR6+AT6)&gt;DataInput!$B$21),"",('Xi,Yi'!AQ6+AU6+AT6/SQRT(3))))))))))))))</f>
        <v/>
      </c>
      <c r="AR6" s="25" t="str">
        <f ca="1">IF(AQ6="","",(IF('Xi,Yi'!AR6="","",(IF(('Xi,Yi'!AR6+AT6&lt;DataInput!$B$20),"",(IF((('Xi,Yi'!AR6+AT6)&gt;DataInput!$B$21),"",('Xi,Yi'!AR6+AT6))))))))</f>
        <v/>
      </c>
      <c r="AS6" s="26" t="str">
        <f ca="1">IF(AQ6="","",IF(AR6="","",(DataInput!$B$4+(DataInput!$D$4-DataInput!$B$4)*RAND())))</f>
        <v/>
      </c>
      <c r="AT6" s="30">
        <f ca="1">DataInput!$B$16*RAND()</f>
        <v>9.6890706362690153</v>
      </c>
      <c r="AU6" s="30">
        <f ca="1">DataInput!$B$15*RAND()</f>
        <v>17.97956201010382</v>
      </c>
      <c r="AV6" s="24" t="str">
        <f ca="1">(IF('Xi,Yi'!AV6="","",(IF((('Xi,Yi'!AV6+AZ6+AY6/SQRT(3))&lt;DataInput!$B$18),"",(IF((('Xi,Yi'!AV6+AZ6+AY6/SQRT(3))&gt;DataInput!$B$19),"",(IF('Xi,Yi'!AW6="","",(IF(('Xi,Yi'!AW6+AY6&lt;DataInput!$B$20),"",(IF((('Xi,Yi'!AW6+AY6)&gt;DataInput!$B$21),"",('Xi,Yi'!AV6+AZ6+AY6/SQRT(3))))))))))))))</f>
        <v/>
      </c>
      <c r="AW6" s="25" t="str">
        <f ca="1">IF(AV6="","",(IF('Xi,Yi'!AW6="","",(IF(('Xi,Yi'!AW6+AY6&lt;DataInput!$B$20),"",(IF((('Xi,Yi'!AW6+AY6)&gt;DataInput!$B$21),"",('Xi,Yi'!AW6+AY6))))))))</f>
        <v/>
      </c>
      <c r="AX6" s="26" t="str">
        <f ca="1">IF(AV6="","",IF(AW6="","",(DataInput!$B$4+(DataInput!$D$4-DataInput!$B$4)*RAND())))</f>
        <v/>
      </c>
      <c r="AY6" s="30">
        <f ca="1">DataInput!$B$16*RAND()</f>
        <v>9.8774461583516064</v>
      </c>
      <c r="AZ6" s="30">
        <f ca="1">DataInput!$B$15*RAND()</f>
        <v>15.658825175294481</v>
      </c>
      <c r="BA6" s="24" t="str">
        <f ca="1">(IF('Xi,Yi'!BA6="","",(IF((('Xi,Yi'!BA6+BE6+BD6/SQRT(3))&lt;DataInput!$B$18),"",(IF((('Xi,Yi'!BA6+BE6+BD6/SQRT(3))&gt;DataInput!$B$19),"",(IF('Xi,Yi'!BB6="","",(IF(('Xi,Yi'!BB6+BD6&lt;DataInput!$B$20),"",(IF((('Xi,Yi'!BB6+BD6)&gt;DataInput!$B$21),"",('Xi,Yi'!BA6+BE6+BD6/SQRT(3))))))))))))))</f>
        <v/>
      </c>
      <c r="BB6" s="25" t="str">
        <f ca="1">IF(BA6="","",(IF('Xi,Yi'!BB6="","",(IF(('Xi,Yi'!BB6+BD6&lt;DataInput!$B$20),"",(IF((('Xi,Yi'!BB6+BD6)&gt;DataInput!$B$21),"",('Xi,Yi'!BB6+BD6))))))))</f>
        <v/>
      </c>
      <c r="BC6" s="26" t="str">
        <f ca="1">IF(BA6="","",IF(BB6="","",(DataInput!$B$4+(DataInput!$D$4-DataInput!$B$4)*RAND())))</f>
        <v/>
      </c>
      <c r="BD6" s="30">
        <f ca="1">DataInput!$B$16*RAND()</f>
        <v>6.2413840710719253</v>
      </c>
      <c r="BE6" s="30">
        <f ca="1">DataInput!$B$15*RAND()</f>
        <v>6.0157233189166455</v>
      </c>
    </row>
    <row r="7" spans="1:57" s="3" customFormat="1" x14ac:dyDescent="0.2">
      <c r="C7" s="24" t="str">
        <f ca="1">(IF('Xi,Yi'!C7="","",(IF((('Xi,Yi'!C7+G7+F7/SQRT(3))&lt;DataInput!$B$18),"",(IF((('Xi,Yi'!C7+G7+F7/SQRT(3))&gt;DataInput!$B$19),"",(IF('Xi,Yi'!D7="","",(IF(('Xi,Yi'!D7+F7&lt;DataInput!$B$20),"",(IF((('Xi,Yi'!D7+F7)&gt;DataInput!$B$21),"",('Xi,Yi'!C7+G7+F7/SQRT(3))))))))))))))</f>
        <v/>
      </c>
      <c r="D7" s="25" t="str">
        <f ca="1">IF(C7="","",(IF('Xi,Yi'!D7="","",(IF(('Xi,Yi'!D7+F7&lt;DataInput!$B$20),"",(IF((('Xi,Yi'!D7+F7)&gt;DataInput!$B$21),"",('Xi,Yi'!D7+F7))))))))</f>
        <v/>
      </c>
      <c r="E7" s="26" t="str">
        <f ca="1">IF(C7="","",IF(D7="","",(DataInput!$B$4+(DataInput!$D$4-DataInput!$B$4)*RAND())))</f>
        <v/>
      </c>
      <c r="F7" s="30">
        <f ca="1">DataInput!$B$16*RAND()</f>
        <v>3.7568114690287979</v>
      </c>
      <c r="G7" s="30">
        <f ca="1">DataInput!$B$15*RAND()</f>
        <v>16.819820828833105</v>
      </c>
      <c r="H7" s="24" t="str">
        <f ca="1">(IF('Xi,Yi'!H7="","",(IF((('Xi,Yi'!H7+L7+K7/SQRT(3))&lt;DataInput!$B$18),"",(IF((('Xi,Yi'!H7+L7+K7/SQRT(3))&gt;DataInput!$B$19),"",(IF('Xi,Yi'!I7="","",(IF(('Xi,Yi'!I7+K7&lt;DataInput!$B$20),"",(IF((('Xi,Yi'!I7+K7)&gt;DataInput!$B$21),"",('Xi,Yi'!H7+L7+K7/SQRT(3))))))))))))))</f>
        <v/>
      </c>
      <c r="I7" s="25" t="str">
        <f ca="1">IF(H7="","",(IF('Xi,Yi'!I7="","",(IF(('Xi,Yi'!I7+K7&lt;DataInput!$B$20),"",(IF((('Xi,Yi'!I7+K7)&gt;DataInput!$B$21),"",('Xi,Yi'!I7+K7))))))))</f>
        <v/>
      </c>
      <c r="J7" s="26" t="str">
        <f ca="1">IF(H7="","",IF(I7="","",(DataInput!$B$4+(DataInput!$D$4-DataInput!$B$4)*RAND())))</f>
        <v/>
      </c>
      <c r="K7" s="30">
        <f ca="1">DataInput!$B$16*RAND()</f>
        <v>5.0794324678204124</v>
      </c>
      <c r="L7" s="30">
        <f ca="1">DataInput!$B$15*RAND()</f>
        <v>0.58894042136565694</v>
      </c>
      <c r="M7" s="24" t="str">
        <f ca="1">(IF('Xi,Yi'!M7="","",(IF((('Xi,Yi'!M7+Q7+P7/SQRT(3))&lt;DataInput!$B$18),"",(IF((('Xi,Yi'!M7+Q7+P7/SQRT(3))&gt;DataInput!$B$19),"",(IF('Xi,Yi'!N7="","",(IF(('Xi,Yi'!N7+P7&lt;DataInput!$B$20),"",(IF((('Xi,Yi'!N7+P7)&gt;DataInput!$B$21),"",('Xi,Yi'!M7+Q7+P7/SQRT(3))))))))))))))</f>
        <v/>
      </c>
      <c r="N7" s="25" t="str">
        <f ca="1">IF(M7="","",(IF('Xi,Yi'!N7="","",(IF(('Xi,Yi'!N7+P7&lt;DataInput!$B$20),"",(IF((('Xi,Yi'!N7+P7)&gt;DataInput!$B$21),"",('Xi,Yi'!N7+P7))))))))</f>
        <v/>
      </c>
      <c r="O7" s="26" t="str">
        <f ca="1">IF(M7="","",IF(N7="","",(DataInput!$B$4+(DataInput!$D$4-DataInput!$B$4)*RAND())))</f>
        <v/>
      </c>
      <c r="P7" s="30">
        <f ca="1">DataInput!$B$16*RAND()</f>
        <v>14.485580523364776</v>
      </c>
      <c r="Q7" s="30">
        <f ca="1">DataInput!$B$15*RAND()</f>
        <v>11.796958704752035</v>
      </c>
      <c r="R7" s="24" t="str">
        <f ca="1">(IF('Xi,Yi'!R7="","",(IF((('Xi,Yi'!R7+V7+U7/SQRT(3))&lt;DataInput!$B$18),"",(IF((('Xi,Yi'!R7+V7+U7/SQRT(3))&gt;DataInput!$B$19),"",(IF('Xi,Yi'!S7="","",(IF(('Xi,Yi'!S7+U7&lt;DataInput!$B$20),"",(IF((('Xi,Yi'!S7+U7)&gt;DataInput!$B$21),"",('Xi,Yi'!R7+V7+U7/SQRT(3))))))))))))))</f>
        <v/>
      </c>
      <c r="S7" s="25" t="str">
        <f ca="1">IF(R7="","",(IF('Xi,Yi'!S7="","",(IF(('Xi,Yi'!S7+U7&lt;DataInput!$B$20),"",(IF((('Xi,Yi'!S7+U7)&gt;DataInput!$B$21),"",('Xi,Yi'!S7+U7))))))))</f>
        <v/>
      </c>
      <c r="T7" s="26" t="str">
        <f ca="1">IF(R7="","",IF(S7="","",(DataInput!$B$4+(DataInput!$D$4-DataInput!$B$4)*RAND())))</f>
        <v/>
      </c>
      <c r="U7" s="30">
        <f ca="1">DataInput!$B$16*RAND()</f>
        <v>3.6143812778362889</v>
      </c>
      <c r="V7" s="30">
        <f ca="1">DataInput!$B$15*RAND()</f>
        <v>15.82890878907078</v>
      </c>
      <c r="W7" s="24" t="str">
        <f ca="1">(IF('Xi,Yi'!W7="","",(IF((('Xi,Yi'!W7+AA7+Z7/SQRT(3))&lt;DataInput!$B$18),"",(IF((('Xi,Yi'!W7+AA7+Z7/SQRT(3))&gt;DataInput!$B$19),"",(IF('Xi,Yi'!X7="","",(IF(('Xi,Yi'!X7+Z7&lt;DataInput!$B$20),"",(IF((('Xi,Yi'!X7+Z7)&gt;DataInput!$B$21),"",('Xi,Yi'!W7+AA7+Z7/SQRT(3))))))))))))))</f>
        <v/>
      </c>
      <c r="X7" s="25" t="str">
        <f ca="1">IF(W7="","",(IF('Xi,Yi'!X7="","",(IF(('Xi,Yi'!X7+Z7&lt;DataInput!$B$20),"",(IF((('Xi,Yi'!X7+Z7)&gt;DataInput!$B$21),"",('Xi,Yi'!X7+Z7))))))))</f>
        <v/>
      </c>
      <c r="Y7" s="26" t="str">
        <f ca="1">IF(W7="","",IF(X7="","",(DataInput!$B$4+(DataInput!$D$4-DataInput!$B$4)*RAND())))</f>
        <v/>
      </c>
      <c r="Z7" s="30">
        <f ca="1">DataInput!$B$16*RAND()</f>
        <v>0.91694178910185109</v>
      </c>
      <c r="AA7" s="30">
        <f ca="1">DataInput!$B$15*RAND()</f>
        <v>11.418886822985526</v>
      </c>
      <c r="AB7" s="24" t="str">
        <f ca="1">(IF('Xi,Yi'!AB7="","",(IF((('Xi,Yi'!AB7+AF7+AE7/SQRT(3))&lt;DataInput!$B$18),"",(IF((('Xi,Yi'!AB7+AF7+AE7/SQRT(3))&gt;DataInput!$B$19),"",(IF('Xi,Yi'!AC7="","",(IF(('Xi,Yi'!AC7+AE7&lt;DataInput!$B$20),"",(IF((('Xi,Yi'!AC7+AE7)&gt;DataInput!$B$21),"",('Xi,Yi'!AB7+AF7+AE7/SQRT(3))))))))))))))</f>
        <v/>
      </c>
      <c r="AC7" s="25" t="str">
        <f ca="1">IF(AB7="","",(IF('Xi,Yi'!AC7="","",(IF(('Xi,Yi'!AC7+AE7&lt;DataInput!$B$20),"",(IF((('Xi,Yi'!AC7+AE7)&gt;DataInput!$B$21),"",('Xi,Yi'!AC7+AE7))))))))</f>
        <v/>
      </c>
      <c r="AD7" s="26" t="str">
        <f ca="1">IF(AB7="","",IF(AC7="","",(DataInput!$B$4+(DataInput!$D$4-DataInput!$B$4)*RAND())))</f>
        <v/>
      </c>
      <c r="AE7" s="30">
        <f ca="1">DataInput!$B$16*RAND()</f>
        <v>13.387699339696496</v>
      </c>
      <c r="AF7" s="30">
        <f ca="1">DataInput!$B$15*RAND()</f>
        <v>7.1874324793363717</v>
      </c>
      <c r="AG7" s="24" t="str">
        <f ca="1">(IF('Xi,Yi'!AG7="","",(IF((('Xi,Yi'!AG7+AK7+AJ7/SQRT(3))&lt;DataInput!$B$18),"",(IF((('Xi,Yi'!AG7+AK7+AJ7/SQRT(3))&gt;DataInput!$B$19),"",(IF('Xi,Yi'!AH7="","",(IF(('Xi,Yi'!AH7+AJ7&lt;DataInput!$B$20),"",(IF((('Xi,Yi'!AH7+AJ7)&gt;DataInput!$B$21),"",('Xi,Yi'!AG7+AK7+AJ7/SQRT(3))))))))))))))</f>
        <v/>
      </c>
      <c r="AH7" s="25" t="str">
        <f ca="1">IF(AG7="","",(IF('Xi,Yi'!AH7="","",(IF(('Xi,Yi'!AH7+AJ7&lt;DataInput!$B$20),"",(IF((('Xi,Yi'!AH7+AJ7)&gt;DataInput!$B$21),"",('Xi,Yi'!AH7+AJ7))))))))</f>
        <v/>
      </c>
      <c r="AI7" s="26" t="str">
        <f ca="1">IF(AG7="","",IF(AH7="","",(DataInput!$B$4+(DataInput!$D$4-DataInput!$B$4)*RAND())))</f>
        <v/>
      </c>
      <c r="AJ7" s="30">
        <f ca="1">DataInput!$B$16*RAND()</f>
        <v>1.4192746804668035</v>
      </c>
      <c r="AK7" s="30">
        <f ca="1">DataInput!$B$15*RAND()</f>
        <v>13.287682398311981</v>
      </c>
      <c r="AL7" s="24" t="str">
        <f ca="1">(IF('Xi,Yi'!AL7="","",(IF((('Xi,Yi'!AL7+AP7+AO7/SQRT(3))&lt;DataInput!$B$18),"",(IF((('Xi,Yi'!AL7+AP7+AO7/SQRT(3))&gt;DataInput!$B$19),"",(IF('Xi,Yi'!AM7="","",(IF(('Xi,Yi'!AM7+AO7&lt;DataInput!$B$20),"",(IF((('Xi,Yi'!AM7+AO7)&gt;DataInput!$B$21),"",('Xi,Yi'!AL7+AP7+AO7/SQRT(3))))))))))))))</f>
        <v/>
      </c>
      <c r="AM7" s="25" t="str">
        <f ca="1">IF(AL7="","",(IF('Xi,Yi'!AM7="","",(IF(('Xi,Yi'!AM7+AO7&lt;DataInput!$B$20),"",(IF((('Xi,Yi'!AM7+AO7)&gt;DataInput!$B$21),"",('Xi,Yi'!AM7+AO7))))))))</f>
        <v/>
      </c>
      <c r="AN7" s="26" t="str">
        <f ca="1">IF(AL7="","",IF(AM7="","",(DataInput!$B$4+(DataInput!$D$4-DataInput!$B$4)*RAND())))</f>
        <v/>
      </c>
      <c r="AO7" s="30">
        <f ca="1">DataInput!$B$16*RAND()</f>
        <v>5.5146076189068785</v>
      </c>
      <c r="AP7" s="30">
        <f ca="1">DataInput!$B$15*RAND()</f>
        <v>5.2910249216575354</v>
      </c>
      <c r="AQ7" s="24" t="str">
        <f ca="1">(IF('Xi,Yi'!AQ7="","",(IF((('Xi,Yi'!AQ7+AU7+AT7/SQRT(3))&lt;DataInput!$B$18),"",(IF((('Xi,Yi'!AQ7+AU7+AT7/SQRT(3))&gt;DataInput!$B$19),"",(IF('Xi,Yi'!AR7="","",(IF(('Xi,Yi'!AR7+AT7&lt;DataInput!$B$20),"",(IF((('Xi,Yi'!AR7+AT7)&gt;DataInput!$B$21),"",('Xi,Yi'!AQ7+AU7+AT7/SQRT(3))))))))))))))</f>
        <v/>
      </c>
      <c r="AR7" s="25" t="str">
        <f ca="1">IF(AQ7="","",(IF('Xi,Yi'!AR7="","",(IF(('Xi,Yi'!AR7+AT7&lt;DataInput!$B$20),"",(IF((('Xi,Yi'!AR7+AT7)&gt;DataInput!$B$21),"",('Xi,Yi'!AR7+AT7))))))))</f>
        <v/>
      </c>
      <c r="AS7" s="26" t="str">
        <f ca="1">IF(AQ7="","",IF(AR7="","",(DataInput!$B$4+(DataInput!$D$4-DataInput!$B$4)*RAND())))</f>
        <v/>
      </c>
      <c r="AT7" s="30">
        <f ca="1">DataInput!$B$16*RAND()</f>
        <v>13.589228893804608</v>
      </c>
      <c r="AU7" s="30">
        <f ca="1">DataInput!$B$15*RAND()</f>
        <v>7.4526228843691511</v>
      </c>
      <c r="AV7" s="24" t="str">
        <f ca="1">(IF('Xi,Yi'!AV7="","",(IF((('Xi,Yi'!AV7+AZ7+AY7/SQRT(3))&lt;DataInput!$B$18),"",(IF((('Xi,Yi'!AV7+AZ7+AY7/SQRT(3))&gt;DataInput!$B$19),"",(IF('Xi,Yi'!AW7="","",(IF(('Xi,Yi'!AW7+AY7&lt;DataInput!$B$20),"",(IF((('Xi,Yi'!AW7+AY7)&gt;DataInput!$B$21),"",('Xi,Yi'!AV7+AZ7+AY7/SQRT(3))))))))))))))</f>
        <v/>
      </c>
      <c r="AW7" s="25" t="str">
        <f ca="1">IF(AV7="","",(IF('Xi,Yi'!AW7="","",(IF(('Xi,Yi'!AW7+AY7&lt;DataInput!$B$20),"",(IF((('Xi,Yi'!AW7+AY7)&gt;DataInput!$B$21),"",('Xi,Yi'!AW7+AY7))))))))</f>
        <v/>
      </c>
      <c r="AX7" s="26" t="str">
        <f ca="1">IF(AV7="","",IF(AW7="","",(DataInput!$B$4+(DataInput!$D$4-DataInput!$B$4)*RAND())))</f>
        <v/>
      </c>
      <c r="AY7" s="30">
        <f ca="1">DataInput!$B$16*RAND()</f>
        <v>1.6035222188891598</v>
      </c>
      <c r="AZ7" s="30">
        <f ca="1">DataInput!$B$15*RAND()</f>
        <v>18.646651059987068</v>
      </c>
      <c r="BA7" s="24" t="str">
        <f ca="1">(IF('Xi,Yi'!BA7="","",(IF((('Xi,Yi'!BA7+BE7+BD7/SQRT(3))&lt;DataInput!$B$18),"",(IF((('Xi,Yi'!BA7+BE7+BD7/SQRT(3))&gt;DataInput!$B$19),"",(IF('Xi,Yi'!BB7="","",(IF(('Xi,Yi'!BB7+BD7&lt;DataInput!$B$20),"",(IF((('Xi,Yi'!BB7+BD7)&gt;DataInput!$B$21),"",('Xi,Yi'!BA7+BE7+BD7/SQRT(3))))))))))))))</f>
        <v/>
      </c>
      <c r="BB7" s="25" t="str">
        <f ca="1">IF(BA7="","",(IF('Xi,Yi'!BB7="","",(IF(('Xi,Yi'!BB7+BD7&lt;DataInput!$B$20),"",(IF((('Xi,Yi'!BB7+BD7)&gt;DataInput!$B$21),"",('Xi,Yi'!BB7+BD7))))))))</f>
        <v/>
      </c>
      <c r="BC7" s="26" t="str">
        <f ca="1">IF(BA7="","",IF(BB7="","",(DataInput!$B$4+(DataInput!$D$4-DataInput!$B$4)*RAND())))</f>
        <v/>
      </c>
      <c r="BD7" s="30">
        <f ca="1">DataInput!$B$16*RAND()</f>
        <v>6.0627128386237503</v>
      </c>
      <c r="BE7" s="30">
        <f ca="1">DataInput!$B$15*RAND()</f>
        <v>14.940865883151321</v>
      </c>
    </row>
    <row r="8" spans="1:57" s="3" customFormat="1" x14ac:dyDescent="0.2">
      <c r="C8" s="24" t="str">
        <f ca="1">(IF('Xi,Yi'!C8="","",(IF((('Xi,Yi'!C8+G8+F8/SQRT(3))&lt;DataInput!$B$18),"",(IF((('Xi,Yi'!C8+G8+F8/SQRT(3))&gt;DataInput!$B$19),"",(IF('Xi,Yi'!D8="","",(IF(('Xi,Yi'!D8+F8&lt;DataInput!$B$20),"",(IF((('Xi,Yi'!D8+F8)&gt;DataInput!$B$21),"",('Xi,Yi'!C8+G8+F8/SQRT(3))))))))))))))</f>
        <v/>
      </c>
      <c r="D8" s="25" t="str">
        <f ca="1">IF(C8="","",(IF('Xi,Yi'!D8="","",(IF(('Xi,Yi'!D8+F8&lt;DataInput!$B$20),"",(IF((('Xi,Yi'!D8+F8)&gt;DataInput!$B$21),"",('Xi,Yi'!D8+F8))))))))</f>
        <v/>
      </c>
      <c r="E8" s="26" t="str">
        <f ca="1">IF(C8="","",IF(D8="","",(DataInput!$B$4+(DataInput!$D$4-DataInput!$B$4)*RAND())))</f>
        <v/>
      </c>
      <c r="F8" s="30">
        <f ca="1">DataInput!$B$16*RAND()</f>
        <v>3.2164327080601325</v>
      </c>
      <c r="G8" s="30">
        <f ca="1">DataInput!$B$15*RAND()</f>
        <v>5.43925439536324</v>
      </c>
      <c r="H8" s="24" t="str">
        <f ca="1">(IF('Xi,Yi'!H8="","",(IF((('Xi,Yi'!H8+L8+K8/SQRT(3))&lt;DataInput!$B$18),"",(IF((('Xi,Yi'!H8+L8+K8/SQRT(3))&gt;DataInput!$B$19),"",(IF('Xi,Yi'!I8="","",(IF(('Xi,Yi'!I8+K8&lt;DataInput!$B$20),"",(IF((('Xi,Yi'!I8+K8)&gt;DataInput!$B$21),"",('Xi,Yi'!H8+L8+K8/SQRT(3))))))))))))))</f>
        <v/>
      </c>
      <c r="I8" s="25" t="str">
        <f ca="1">IF(H8="","",(IF('Xi,Yi'!I8="","",(IF(('Xi,Yi'!I8+K8&lt;DataInput!$B$20),"",(IF((('Xi,Yi'!I8+K8)&gt;DataInput!$B$21),"",('Xi,Yi'!I8+K8))))))))</f>
        <v/>
      </c>
      <c r="J8" s="26" t="str">
        <f ca="1">IF(H8="","",IF(I8="","",(DataInput!$B$4+(DataInput!$D$4-DataInput!$B$4)*RAND())))</f>
        <v/>
      </c>
      <c r="K8" s="30">
        <f ca="1">DataInput!$B$16*RAND()</f>
        <v>10.083963022691414</v>
      </c>
      <c r="L8" s="30">
        <f ca="1">DataInput!$B$15*RAND()</f>
        <v>0.39088826351370065</v>
      </c>
      <c r="M8" s="24" t="str">
        <f ca="1">(IF('Xi,Yi'!M8="","",(IF((('Xi,Yi'!M8+Q8+P8/SQRT(3))&lt;DataInput!$B$18),"",(IF((('Xi,Yi'!M8+Q8+P8/SQRT(3))&gt;DataInput!$B$19),"",(IF('Xi,Yi'!N8="","",(IF(('Xi,Yi'!N8+P8&lt;DataInput!$B$20),"",(IF((('Xi,Yi'!N8+P8)&gt;DataInput!$B$21),"",('Xi,Yi'!M8+Q8+P8/SQRT(3))))))))))))))</f>
        <v/>
      </c>
      <c r="N8" s="25" t="str">
        <f ca="1">IF(M8="","",(IF('Xi,Yi'!N8="","",(IF(('Xi,Yi'!N8+P8&lt;DataInput!$B$20),"",(IF((('Xi,Yi'!N8+P8)&gt;DataInput!$B$21),"",('Xi,Yi'!N8+P8))))))))</f>
        <v/>
      </c>
      <c r="O8" s="26" t="str">
        <f ca="1">IF(M8="","",IF(N8="","",(DataInput!$B$4+(DataInput!$D$4-DataInput!$B$4)*RAND())))</f>
        <v/>
      </c>
      <c r="P8" s="30">
        <f ca="1">DataInput!$B$16*RAND()</f>
        <v>5.1082376724571192</v>
      </c>
      <c r="Q8" s="30">
        <f ca="1">DataInput!$B$15*RAND()</f>
        <v>17.783564108692588</v>
      </c>
      <c r="R8" s="24" t="str">
        <f ca="1">(IF('Xi,Yi'!R8="","",(IF((('Xi,Yi'!R8+V8+U8/SQRT(3))&lt;DataInput!$B$18),"",(IF((('Xi,Yi'!R8+V8+U8/SQRT(3))&gt;DataInput!$B$19),"",(IF('Xi,Yi'!S8="","",(IF(('Xi,Yi'!S8+U8&lt;DataInput!$B$20),"",(IF((('Xi,Yi'!S8+U8)&gt;DataInput!$B$21),"",('Xi,Yi'!R8+V8+U8/SQRT(3))))))))))))))</f>
        <v/>
      </c>
      <c r="S8" s="25" t="str">
        <f ca="1">IF(R8="","",(IF('Xi,Yi'!S8="","",(IF(('Xi,Yi'!S8+U8&lt;DataInput!$B$20),"",(IF((('Xi,Yi'!S8+U8)&gt;DataInput!$B$21),"",('Xi,Yi'!S8+U8))))))))</f>
        <v/>
      </c>
      <c r="T8" s="26" t="str">
        <f ca="1">IF(R8="","",IF(S8="","",(DataInput!$B$4+(DataInput!$D$4-DataInput!$B$4)*RAND())))</f>
        <v/>
      </c>
      <c r="U8" s="30">
        <f ca="1">DataInput!$B$16*RAND()</f>
        <v>4.3483635883166896</v>
      </c>
      <c r="V8" s="30">
        <f ca="1">DataInput!$B$15*RAND()</f>
        <v>16.981181951081034</v>
      </c>
      <c r="W8" s="24" t="str">
        <f ca="1">(IF('Xi,Yi'!W8="","",(IF((('Xi,Yi'!W8+AA8+Z8/SQRT(3))&lt;DataInput!$B$18),"",(IF((('Xi,Yi'!W8+AA8+Z8/SQRT(3))&gt;DataInput!$B$19),"",(IF('Xi,Yi'!X8="","",(IF(('Xi,Yi'!X8+Z8&lt;DataInput!$B$20),"",(IF((('Xi,Yi'!X8+Z8)&gt;DataInput!$B$21),"",('Xi,Yi'!W8+AA8+Z8/SQRT(3))))))))))))))</f>
        <v/>
      </c>
      <c r="X8" s="25" t="str">
        <f ca="1">IF(W8="","",(IF('Xi,Yi'!X8="","",(IF(('Xi,Yi'!X8+Z8&lt;DataInput!$B$20),"",(IF((('Xi,Yi'!X8+Z8)&gt;DataInput!$B$21),"",('Xi,Yi'!X8+Z8))))))))</f>
        <v/>
      </c>
      <c r="Y8" s="26" t="str">
        <f ca="1">IF(W8="","",IF(X8="","",(DataInput!$B$4+(DataInput!$D$4-DataInput!$B$4)*RAND())))</f>
        <v/>
      </c>
      <c r="Z8" s="30">
        <f ca="1">DataInput!$B$16*RAND()</f>
        <v>13.356816464606363</v>
      </c>
      <c r="AA8" s="30">
        <f ca="1">DataInput!$B$15*RAND()</f>
        <v>0.55502097726323374</v>
      </c>
      <c r="AB8" s="24" t="str">
        <f ca="1">(IF('Xi,Yi'!AB8="","",(IF((('Xi,Yi'!AB8+AF8+AE8/SQRT(3))&lt;DataInput!$B$18),"",(IF((('Xi,Yi'!AB8+AF8+AE8/SQRT(3))&gt;DataInput!$B$19),"",(IF('Xi,Yi'!AC8="","",(IF(('Xi,Yi'!AC8+AE8&lt;DataInput!$B$20),"",(IF((('Xi,Yi'!AC8+AE8)&gt;DataInput!$B$21),"",('Xi,Yi'!AB8+AF8+AE8/SQRT(3))))))))))))))</f>
        <v/>
      </c>
      <c r="AC8" s="25" t="str">
        <f ca="1">IF(AB8="","",(IF('Xi,Yi'!AC8="","",(IF(('Xi,Yi'!AC8+AE8&lt;DataInput!$B$20),"",(IF((('Xi,Yi'!AC8+AE8)&gt;DataInput!$B$21),"",('Xi,Yi'!AC8+AE8))))))))</f>
        <v/>
      </c>
      <c r="AD8" s="26" t="str">
        <f ca="1">IF(AB8="","",IF(AC8="","",(DataInput!$B$4+(DataInput!$D$4-DataInput!$B$4)*RAND())))</f>
        <v/>
      </c>
      <c r="AE8" s="30">
        <f ca="1">DataInput!$B$16*RAND()</f>
        <v>0.35940458043924139</v>
      </c>
      <c r="AF8" s="30">
        <f ca="1">DataInput!$B$15*RAND()</f>
        <v>11.580646400700601</v>
      </c>
      <c r="AG8" s="24" t="str">
        <f ca="1">(IF('Xi,Yi'!AG8="","",(IF((('Xi,Yi'!AG8+AK8+AJ8/SQRT(3))&lt;DataInput!$B$18),"",(IF((('Xi,Yi'!AG8+AK8+AJ8/SQRT(3))&gt;DataInput!$B$19),"",(IF('Xi,Yi'!AH8="","",(IF(('Xi,Yi'!AH8+AJ8&lt;DataInput!$B$20),"",(IF((('Xi,Yi'!AH8+AJ8)&gt;DataInput!$B$21),"",('Xi,Yi'!AG8+AK8+AJ8/SQRT(3))))))))))))))</f>
        <v/>
      </c>
      <c r="AH8" s="25" t="str">
        <f ca="1">IF(AG8="","",(IF('Xi,Yi'!AH8="","",(IF(('Xi,Yi'!AH8+AJ8&lt;DataInput!$B$20),"",(IF((('Xi,Yi'!AH8+AJ8)&gt;DataInput!$B$21),"",('Xi,Yi'!AH8+AJ8))))))))</f>
        <v/>
      </c>
      <c r="AI8" s="26" t="str">
        <f ca="1">IF(AG8="","",IF(AH8="","",(DataInput!$B$4+(DataInput!$D$4-DataInput!$B$4)*RAND())))</f>
        <v/>
      </c>
      <c r="AJ8" s="30">
        <f ca="1">DataInput!$B$16*RAND()</f>
        <v>15.07818243538404</v>
      </c>
      <c r="AK8" s="30">
        <f ca="1">DataInput!$B$15*RAND()</f>
        <v>6.3418590287441008</v>
      </c>
      <c r="AL8" s="24" t="str">
        <f ca="1">(IF('Xi,Yi'!AL8="","",(IF((('Xi,Yi'!AL8+AP8+AO8/SQRT(3))&lt;DataInput!$B$18),"",(IF((('Xi,Yi'!AL8+AP8+AO8/SQRT(3))&gt;DataInput!$B$19),"",(IF('Xi,Yi'!AM8="","",(IF(('Xi,Yi'!AM8+AO8&lt;DataInput!$B$20),"",(IF((('Xi,Yi'!AM8+AO8)&gt;DataInput!$B$21),"",('Xi,Yi'!AL8+AP8+AO8/SQRT(3))))))))))))))</f>
        <v/>
      </c>
      <c r="AM8" s="25" t="str">
        <f ca="1">IF(AL8="","",(IF('Xi,Yi'!AM8="","",(IF(('Xi,Yi'!AM8+AO8&lt;DataInput!$B$20),"",(IF((('Xi,Yi'!AM8+AO8)&gt;DataInput!$B$21),"",('Xi,Yi'!AM8+AO8))))))))</f>
        <v/>
      </c>
      <c r="AN8" s="26" t="str">
        <f ca="1">IF(AL8="","",IF(AM8="","",(DataInput!$B$4+(DataInput!$D$4-DataInput!$B$4)*RAND())))</f>
        <v/>
      </c>
      <c r="AO8" s="30">
        <f ca="1">DataInput!$B$16*RAND()</f>
        <v>15.471829777839258</v>
      </c>
      <c r="AP8" s="30">
        <f ca="1">DataInput!$B$15*RAND()</f>
        <v>9.6720718013206675</v>
      </c>
      <c r="AQ8" s="24" t="str">
        <f ca="1">(IF('Xi,Yi'!AQ8="","",(IF((('Xi,Yi'!AQ8+AU8+AT8/SQRT(3))&lt;DataInput!$B$18),"",(IF((('Xi,Yi'!AQ8+AU8+AT8/SQRT(3))&gt;DataInput!$B$19),"",(IF('Xi,Yi'!AR8="","",(IF(('Xi,Yi'!AR8+AT8&lt;DataInput!$B$20),"",(IF((('Xi,Yi'!AR8+AT8)&gt;DataInput!$B$21),"",('Xi,Yi'!AQ8+AU8+AT8/SQRT(3))))))))))))))</f>
        <v/>
      </c>
      <c r="AR8" s="25" t="str">
        <f ca="1">IF(AQ8="","",(IF('Xi,Yi'!AR8="","",(IF(('Xi,Yi'!AR8+AT8&lt;DataInput!$B$20),"",(IF((('Xi,Yi'!AR8+AT8)&gt;DataInput!$B$21),"",('Xi,Yi'!AR8+AT8))))))))</f>
        <v/>
      </c>
      <c r="AS8" s="26" t="str">
        <f ca="1">IF(AQ8="","",IF(AR8="","",(DataInput!$B$4+(DataInput!$D$4-DataInput!$B$4)*RAND())))</f>
        <v/>
      </c>
      <c r="AT8" s="30">
        <f ca="1">DataInput!$B$16*RAND()</f>
        <v>15.851106517327853</v>
      </c>
      <c r="AU8" s="30">
        <f ca="1">DataInput!$B$15*RAND()</f>
        <v>7.2427339398173238</v>
      </c>
      <c r="AV8" s="24" t="str">
        <f ca="1">(IF('Xi,Yi'!AV8="","",(IF((('Xi,Yi'!AV8+AZ8+AY8/SQRT(3))&lt;DataInput!$B$18),"",(IF((('Xi,Yi'!AV8+AZ8+AY8/SQRT(3))&gt;DataInput!$B$19),"",(IF('Xi,Yi'!AW8="","",(IF(('Xi,Yi'!AW8+AY8&lt;DataInput!$B$20),"",(IF((('Xi,Yi'!AW8+AY8)&gt;DataInput!$B$21),"",('Xi,Yi'!AV8+AZ8+AY8/SQRT(3))))))))))))))</f>
        <v/>
      </c>
      <c r="AW8" s="25" t="str">
        <f ca="1">IF(AV8="","",(IF('Xi,Yi'!AW8="","",(IF(('Xi,Yi'!AW8+AY8&lt;DataInput!$B$20),"",(IF((('Xi,Yi'!AW8+AY8)&gt;DataInput!$B$21),"",('Xi,Yi'!AW8+AY8))))))))</f>
        <v/>
      </c>
      <c r="AX8" s="26" t="str">
        <f ca="1">IF(AV8="","",IF(AW8="","",(DataInput!$B$4+(DataInput!$D$4-DataInput!$B$4)*RAND())))</f>
        <v/>
      </c>
      <c r="AY8" s="30">
        <f ca="1">DataInput!$B$16*RAND()</f>
        <v>3.0259125241279223</v>
      </c>
      <c r="AZ8" s="30">
        <f ca="1">DataInput!$B$15*RAND()</f>
        <v>2.6454613871474426</v>
      </c>
      <c r="BA8" s="24" t="str">
        <f ca="1">(IF('Xi,Yi'!BA8="","",(IF((('Xi,Yi'!BA8+BE8+BD8/SQRT(3))&lt;DataInput!$B$18),"",(IF((('Xi,Yi'!BA8+BE8+BD8/SQRT(3))&gt;DataInput!$B$19),"",(IF('Xi,Yi'!BB8="","",(IF(('Xi,Yi'!BB8+BD8&lt;DataInput!$B$20),"",(IF((('Xi,Yi'!BB8+BD8)&gt;DataInput!$B$21),"",('Xi,Yi'!BA8+BE8+BD8/SQRT(3))))))))))))))</f>
        <v/>
      </c>
      <c r="BB8" s="25" t="str">
        <f ca="1">IF(BA8="","",(IF('Xi,Yi'!BB8="","",(IF(('Xi,Yi'!BB8+BD8&lt;DataInput!$B$20),"",(IF((('Xi,Yi'!BB8+BD8)&gt;DataInput!$B$21),"",('Xi,Yi'!BB8+BD8))))))))</f>
        <v/>
      </c>
      <c r="BC8" s="26" t="str">
        <f ca="1">IF(BA8="","",IF(BB8="","",(DataInput!$B$4+(DataInput!$D$4-DataInput!$B$4)*RAND())))</f>
        <v/>
      </c>
      <c r="BD8" s="30">
        <f ca="1">DataInput!$B$16*RAND()</f>
        <v>7.350404504778588</v>
      </c>
      <c r="BE8" s="30">
        <f ca="1">DataInput!$B$15*RAND()</f>
        <v>16.091560411910017</v>
      </c>
    </row>
    <row r="9" spans="1:57" s="3" customFormat="1" x14ac:dyDescent="0.2">
      <c r="C9" s="24" t="str">
        <f ca="1">(IF('Xi,Yi'!C9="","",(IF((('Xi,Yi'!C9+G9+F9/SQRT(3))&lt;DataInput!$B$18),"",(IF((('Xi,Yi'!C9+G9+F9/SQRT(3))&gt;DataInput!$B$19),"",(IF('Xi,Yi'!D9="","",(IF(('Xi,Yi'!D9+F9&lt;DataInput!$B$20),"",(IF((('Xi,Yi'!D9+F9)&gt;DataInput!$B$21),"",('Xi,Yi'!C9+G9+F9/SQRT(3))))))))))))))</f>
        <v/>
      </c>
      <c r="D9" s="25" t="str">
        <f ca="1">IF(C9="","",(IF('Xi,Yi'!D9="","",(IF(('Xi,Yi'!D9+F9&lt;DataInput!$B$20),"",(IF((('Xi,Yi'!D9+F9)&gt;DataInput!$B$21),"",('Xi,Yi'!D9+F9))))))))</f>
        <v/>
      </c>
      <c r="E9" s="26" t="str">
        <f ca="1">IF(C9="","",IF(D9="","",(DataInput!$B$4+(DataInput!$D$4-DataInput!$B$4)*RAND())))</f>
        <v/>
      </c>
      <c r="F9" s="30">
        <f ca="1">DataInput!$B$16*RAND()</f>
        <v>2.060597768916173</v>
      </c>
      <c r="G9" s="30">
        <f ca="1">DataInput!$B$15*RAND()</f>
        <v>19.184690661871024</v>
      </c>
      <c r="H9" s="24" t="str">
        <f ca="1">(IF('Xi,Yi'!H9="","",(IF((('Xi,Yi'!H9+L9+K9/SQRT(3))&lt;DataInput!$B$18),"",(IF((('Xi,Yi'!H9+L9+K9/SQRT(3))&gt;DataInput!$B$19),"",(IF('Xi,Yi'!I9="","",(IF(('Xi,Yi'!I9+K9&lt;DataInput!$B$20),"",(IF((('Xi,Yi'!I9+K9)&gt;DataInput!$B$21),"",('Xi,Yi'!H9+L9+K9/SQRT(3))))))))))))))</f>
        <v/>
      </c>
      <c r="I9" s="25" t="str">
        <f ca="1">IF(H9="","",(IF('Xi,Yi'!I9="","",(IF(('Xi,Yi'!I9+K9&lt;DataInput!$B$20),"",(IF((('Xi,Yi'!I9+K9)&gt;DataInput!$B$21),"",('Xi,Yi'!I9+K9))))))))</f>
        <v/>
      </c>
      <c r="J9" s="26" t="str">
        <f ca="1">IF(H9="","",IF(I9="","",(DataInput!$B$4+(DataInput!$D$4-DataInput!$B$4)*RAND())))</f>
        <v/>
      </c>
      <c r="K9" s="30">
        <f ca="1">DataInput!$B$16*RAND()</f>
        <v>8.9958511711750369</v>
      </c>
      <c r="L9" s="30">
        <f ca="1">DataInput!$B$15*RAND()</f>
        <v>19.182627394454947</v>
      </c>
      <c r="M9" s="24" t="str">
        <f ca="1">(IF('Xi,Yi'!M9="","",(IF((('Xi,Yi'!M9+Q9+P9/SQRT(3))&lt;DataInput!$B$18),"",(IF((('Xi,Yi'!M9+Q9+P9/SQRT(3))&gt;DataInput!$B$19),"",(IF('Xi,Yi'!N9="","",(IF(('Xi,Yi'!N9+P9&lt;DataInput!$B$20),"",(IF((('Xi,Yi'!N9+P9)&gt;DataInput!$B$21),"",('Xi,Yi'!M9+Q9+P9/SQRT(3))))))))))))))</f>
        <v/>
      </c>
      <c r="N9" s="25" t="str">
        <f ca="1">IF(M9="","",(IF('Xi,Yi'!N9="","",(IF(('Xi,Yi'!N9+P9&lt;DataInput!$B$20),"",(IF((('Xi,Yi'!N9+P9)&gt;DataInput!$B$21),"",('Xi,Yi'!N9+P9))))))))</f>
        <v/>
      </c>
      <c r="O9" s="26" t="str">
        <f ca="1">IF(M9="","",IF(N9="","",(DataInput!$B$4+(DataInput!$D$4-DataInput!$B$4)*RAND())))</f>
        <v/>
      </c>
      <c r="P9" s="30">
        <f ca="1">DataInput!$B$16*RAND()</f>
        <v>8.608585495805908</v>
      </c>
      <c r="Q9" s="30">
        <f ca="1">DataInput!$B$15*RAND()</f>
        <v>17.105338450969846</v>
      </c>
      <c r="R9" s="24" t="str">
        <f ca="1">(IF('Xi,Yi'!R9="","",(IF((('Xi,Yi'!R9+V9+U9/SQRT(3))&lt;DataInput!$B$18),"",(IF((('Xi,Yi'!R9+V9+U9/SQRT(3))&gt;DataInput!$B$19),"",(IF('Xi,Yi'!S9="","",(IF(('Xi,Yi'!S9+U9&lt;DataInput!$B$20),"",(IF((('Xi,Yi'!S9+U9)&gt;DataInput!$B$21),"",('Xi,Yi'!R9+V9+U9/SQRT(3))))))))))))))</f>
        <v/>
      </c>
      <c r="S9" s="25" t="str">
        <f ca="1">IF(R9="","",(IF('Xi,Yi'!S9="","",(IF(('Xi,Yi'!S9+U9&lt;DataInput!$B$20),"",(IF((('Xi,Yi'!S9+U9)&gt;DataInput!$B$21),"",('Xi,Yi'!S9+U9))))))))</f>
        <v/>
      </c>
      <c r="T9" s="26" t="str">
        <f ca="1">IF(R9="","",IF(S9="","",(DataInput!$B$4+(DataInput!$D$4-DataInput!$B$4)*RAND())))</f>
        <v/>
      </c>
      <c r="U9" s="30">
        <f ca="1">DataInput!$B$16*RAND()</f>
        <v>8.0345480673811576</v>
      </c>
      <c r="V9" s="30">
        <f ca="1">DataInput!$B$15*RAND()</f>
        <v>8.8390774025522489</v>
      </c>
      <c r="W9" s="24" t="str">
        <f ca="1">(IF('Xi,Yi'!W9="","",(IF((('Xi,Yi'!W9+AA9+Z9/SQRT(3))&lt;DataInput!$B$18),"",(IF((('Xi,Yi'!W9+AA9+Z9/SQRT(3))&gt;DataInput!$B$19),"",(IF('Xi,Yi'!X9="","",(IF(('Xi,Yi'!X9+Z9&lt;DataInput!$B$20),"",(IF((('Xi,Yi'!X9+Z9)&gt;DataInput!$B$21),"",('Xi,Yi'!W9+AA9+Z9/SQRT(3))))))))))))))</f>
        <v/>
      </c>
      <c r="X9" s="25" t="str">
        <f ca="1">IF(W9="","",(IF('Xi,Yi'!X9="","",(IF(('Xi,Yi'!X9+Z9&lt;DataInput!$B$20),"",(IF((('Xi,Yi'!X9+Z9)&gt;DataInput!$B$21),"",('Xi,Yi'!X9+Z9))))))))</f>
        <v/>
      </c>
      <c r="Y9" s="26" t="str">
        <f ca="1">IF(W9="","",IF(X9="","",(DataInput!$B$4+(DataInput!$D$4-DataInput!$B$4)*RAND())))</f>
        <v/>
      </c>
      <c r="Z9" s="30">
        <f ca="1">DataInput!$B$16*RAND()</f>
        <v>2.9484764041665183</v>
      </c>
      <c r="AA9" s="30">
        <f ca="1">DataInput!$B$15*RAND()</f>
        <v>19.568436592487238</v>
      </c>
      <c r="AB9" s="24" t="str">
        <f ca="1">(IF('Xi,Yi'!AB9="","",(IF((('Xi,Yi'!AB9+AF9+AE9/SQRT(3))&lt;DataInput!$B$18),"",(IF((('Xi,Yi'!AB9+AF9+AE9/SQRT(3))&gt;DataInput!$B$19),"",(IF('Xi,Yi'!AC9="","",(IF(('Xi,Yi'!AC9+AE9&lt;DataInput!$B$20),"",(IF((('Xi,Yi'!AC9+AE9)&gt;DataInput!$B$21),"",('Xi,Yi'!AB9+AF9+AE9/SQRT(3))))))))))))))</f>
        <v/>
      </c>
      <c r="AC9" s="25" t="str">
        <f ca="1">IF(AB9="","",(IF('Xi,Yi'!AC9="","",(IF(('Xi,Yi'!AC9+AE9&lt;DataInput!$B$20),"",(IF((('Xi,Yi'!AC9+AE9)&gt;DataInput!$B$21),"",('Xi,Yi'!AC9+AE9))))))))</f>
        <v/>
      </c>
      <c r="AD9" s="26" t="str">
        <f ca="1">IF(AB9="","",IF(AC9="","",(DataInput!$B$4+(DataInput!$D$4-DataInput!$B$4)*RAND())))</f>
        <v/>
      </c>
      <c r="AE9" s="30">
        <f ca="1">DataInput!$B$16*RAND()</f>
        <v>12.29896707806749</v>
      </c>
      <c r="AF9" s="30">
        <f ca="1">DataInput!$B$15*RAND()</f>
        <v>16.587741801247766</v>
      </c>
      <c r="AG9" s="24" t="str">
        <f ca="1">(IF('Xi,Yi'!AG9="","",(IF((('Xi,Yi'!AG9+AK9+AJ9/SQRT(3))&lt;DataInput!$B$18),"",(IF((('Xi,Yi'!AG9+AK9+AJ9/SQRT(3))&gt;DataInput!$B$19),"",(IF('Xi,Yi'!AH9="","",(IF(('Xi,Yi'!AH9+AJ9&lt;DataInput!$B$20),"",(IF((('Xi,Yi'!AH9+AJ9)&gt;DataInput!$B$21),"",('Xi,Yi'!AG9+AK9+AJ9/SQRT(3))))))))))))))</f>
        <v/>
      </c>
      <c r="AH9" s="25" t="str">
        <f ca="1">IF(AG9="","",(IF('Xi,Yi'!AH9="","",(IF(('Xi,Yi'!AH9+AJ9&lt;DataInput!$B$20),"",(IF((('Xi,Yi'!AH9+AJ9)&gt;DataInput!$B$21),"",('Xi,Yi'!AH9+AJ9))))))))</f>
        <v/>
      </c>
      <c r="AI9" s="26" t="str">
        <f ca="1">IF(AG9="","",IF(AH9="","",(DataInput!$B$4+(DataInput!$D$4-DataInput!$B$4)*RAND())))</f>
        <v/>
      </c>
      <c r="AJ9" s="30">
        <f ca="1">DataInput!$B$16*RAND()</f>
        <v>7.0650436206494005</v>
      </c>
      <c r="AK9" s="30">
        <f ca="1">DataInput!$B$15*RAND()</f>
        <v>8.4744612323690323</v>
      </c>
      <c r="AL9" s="24" t="str">
        <f ca="1">(IF('Xi,Yi'!AL9="","",(IF((('Xi,Yi'!AL9+AP9+AO9/SQRT(3))&lt;DataInput!$B$18),"",(IF((('Xi,Yi'!AL9+AP9+AO9/SQRT(3))&gt;DataInput!$B$19),"",(IF('Xi,Yi'!AM9="","",(IF(('Xi,Yi'!AM9+AO9&lt;DataInput!$B$20),"",(IF((('Xi,Yi'!AM9+AO9)&gt;DataInput!$B$21),"",('Xi,Yi'!AL9+AP9+AO9/SQRT(3))))))))))))))</f>
        <v/>
      </c>
      <c r="AM9" s="25" t="str">
        <f ca="1">IF(AL9="","",(IF('Xi,Yi'!AM9="","",(IF(('Xi,Yi'!AM9+AO9&lt;DataInput!$B$20),"",(IF((('Xi,Yi'!AM9+AO9)&gt;DataInput!$B$21),"",('Xi,Yi'!AM9+AO9))))))))</f>
        <v/>
      </c>
      <c r="AN9" s="26" t="str">
        <f ca="1">IF(AL9="","",IF(AM9="","",(DataInput!$B$4+(DataInput!$D$4-DataInput!$B$4)*RAND())))</f>
        <v/>
      </c>
      <c r="AO9" s="30">
        <f ca="1">DataInput!$B$16*RAND()</f>
        <v>12.607169173602843</v>
      </c>
      <c r="AP9" s="30">
        <f ca="1">DataInput!$B$15*RAND()</f>
        <v>5.4298227825099454</v>
      </c>
      <c r="AQ9" s="24" t="str">
        <f ca="1">(IF('Xi,Yi'!AQ9="","",(IF((('Xi,Yi'!AQ9+AU9+AT9/SQRT(3))&lt;DataInput!$B$18),"",(IF((('Xi,Yi'!AQ9+AU9+AT9/SQRT(3))&gt;DataInput!$B$19),"",(IF('Xi,Yi'!AR9="","",(IF(('Xi,Yi'!AR9+AT9&lt;DataInput!$B$20),"",(IF((('Xi,Yi'!AR9+AT9)&gt;DataInput!$B$21),"",('Xi,Yi'!AQ9+AU9+AT9/SQRT(3))))))))))))))</f>
        <v/>
      </c>
      <c r="AR9" s="25" t="str">
        <f ca="1">IF(AQ9="","",(IF('Xi,Yi'!AR9="","",(IF(('Xi,Yi'!AR9+AT9&lt;DataInput!$B$20),"",(IF((('Xi,Yi'!AR9+AT9)&gt;DataInput!$B$21),"",('Xi,Yi'!AR9+AT9))))))))</f>
        <v/>
      </c>
      <c r="AS9" s="26" t="str">
        <f ca="1">IF(AQ9="","",IF(AR9="","",(DataInput!$B$4+(DataInput!$D$4-DataInput!$B$4)*RAND())))</f>
        <v/>
      </c>
      <c r="AT9" s="30">
        <f ca="1">DataInput!$B$16*RAND()</f>
        <v>4.0846176716547324</v>
      </c>
      <c r="AU9" s="30">
        <f ca="1">DataInput!$B$15*RAND()</f>
        <v>0.78548606765775253</v>
      </c>
      <c r="AV9" s="24" t="str">
        <f ca="1">(IF('Xi,Yi'!AV9="","",(IF((('Xi,Yi'!AV9+AZ9+AY9/SQRT(3))&lt;DataInput!$B$18),"",(IF((('Xi,Yi'!AV9+AZ9+AY9/SQRT(3))&gt;DataInput!$B$19),"",(IF('Xi,Yi'!AW9="","",(IF(('Xi,Yi'!AW9+AY9&lt;DataInput!$B$20),"",(IF((('Xi,Yi'!AW9+AY9)&gt;DataInput!$B$21),"",('Xi,Yi'!AV9+AZ9+AY9/SQRT(3))))))))))))))</f>
        <v/>
      </c>
      <c r="AW9" s="25" t="str">
        <f ca="1">IF(AV9="","",(IF('Xi,Yi'!AW9="","",(IF(('Xi,Yi'!AW9+AY9&lt;DataInput!$B$20),"",(IF((('Xi,Yi'!AW9+AY9)&gt;DataInput!$B$21),"",('Xi,Yi'!AW9+AY9))))))))</f>
        <v/>
      </c>
      <c r="AX9" s="26" t="str">
        <f ca="1">IF(AV9="","",IF(AW9="","",(DataInput!$B$4+(DataInput!$D$4-DataInput!$B$4)*RAND())))</f>
        <v/>
      </c>
      <c r="AY9" s="30">
        <f ca="1">DataInput!$B$16*RAND()</f>
        <v>6.9776157292270673</v>
      </c>
      <c r="AZ9" s="30">
        <f ca="1">DataInput!$B$15*RAND()</f>
        <v>18.424624262804485</v>
      </c>
      <c r="BA9" s="24" t="str">
        <f ca="1">(IF('Xi,Yi'!BA9="","",(IF((('Xi,Yi'!BA9+BE9+BD9/SQRT(3))&lt;DataInput!$B$18),"",(IF((('Xi,Yi'!BA9+BE9+BD9/SQRT(3))&gt;DataInput!$B$19),"",(IF('Xi,Yi'!BB9="","",(IF(('Xi,Yi'!BB9+BD9&lt;DataInput!$B$20),"",(IF((('Xi,Yi'!BB9+BD9)&gt;DataInput!$B$21),"",('Xi,Yi'!BA9+BE9+BD9/SQRT(3))))))))))))))</f>
        <v/>
      </c>
      <c r="BB9" s="25" t="str">
        <f ca="1">IF(BA9="","",(IF('Xi,Yi'!BB9="","",(IF(('Xi,Yi'!BB9+BD9&lt;DataInput!$B$20),"",(IF((('Xi,Yi'!BB9+BD9)&gt;DataInput!$B$21),"",('Xi,Yi'!BB9+BD9))))))))</f>
        <v/>
      </c>
      <c r="BC9" s="26" t="str">
        <f ca="1">IF(BA9="","",IF(BB9="","",(DataInput!$B$4+(DataInput!$D$4-DataInput!$B$4)*RAND())))</f>
        <v/>
      </c>
      <c r="BD9" s="30">
        <f ca="1">DataInput!$B$16*RAND()</f>
        <v>11.419431661292935</v>
      </c>
      <c r="BE9" s="30">
        <f ca="1">DataInput!$B$15*RAND()</f>
        <v>7.28054855088397</v>
      </c>
    </row>
    <row r="10" spans="1:57" s="3" customFormat="1" x14ac:dyDescent="0.2">
      <c r="C10" s="24" t="str">
        <f ca="1">(IF('Xi,Yi'!C10="","",(IF((('Xi,Yi'!C10+G10+F10/SQRT(3))&lt;DataInput!$B$18),"",(IF((('Xi,Yi'!C10+G10+F10/SQRT(3))&gt;DataInput!$B$19),"",(IF('Xi,Yi'!D10="","",(IF(('Xi,Yi'!D10+F10&lt;DataInput!$B$20),"",(IF((('Xi,Yi'!D10+F10)&gt;DataInput!$B$21),"",('Xi,Yi'!C10+G10+F10/SQRT(3))))))))))))))</f>
        <v/>
      </c>
      <c r="D10" s="25" t="str">
        <f ca="1">IF(C10="","",(IF('Xi,Yi'!D10="","",(IF(('Xi,Yi'!D10+F10&lt;DataInput!$B$20),"",(IF((('Xi,Yi'!D10+F10)&gt;DataInput!$B$21),"",('Xi,Yi'!D10+F10))))))))</f>
        <v/>
      </c>
      <c r="E10" s="26" t="str">
        <f ca="1">IF(C10="","",IF(D10="","",(DataInput!$B$4+(DataInput!$D$4-DataInput!$B$4)*RAND())))</f>
        <v/>
      </c>
      <c r="F10" s="30">
        <f ca="1">DataInput!$B$16*RAND()</f>
        <v>3.3364970696562799</v>
      </c>
      <c r="G10" s="30">
        <f ca="1">DataInput!$B$15*RAND()</f>
        <v>10.061353380405489</v>
      </c>
      <c r="H10" s="24" t="str">
        <f ca="1">(IF('Xi,Yi'!H10="","",(IF((('Xi,Yi'!H10+L10+K10/SQRT(3))&lt;DataInput!$B$18),"",(IF((('Xi,Yi'!H10+L10+K10/SQRT(3))&gt;DataInput!$B$19),"",(IF('Xi,Yi'!I10="","",(IF(('Xi,Yi'!I10+K10&lt;DataInput!$B$20),"",(IF((('Xi,Yi'!I10+K10)&gt;DataInput!$B$21),"",('Xi,Yi'!H10+L10+K10/SQRT(3))))))))))))))</f>
        <v/>
      </c>
      <c r="I10" s="25" t="str">
        <f ca="1">IF(H10="","",(IF('Xi,Yi'!I10="","",(IF(('Xi,Yi'!I10+K10&lt;DataInput!$B$20),"",(IF((('Xi,Yi'!I10+K10)&gt;DataInput!$B$21),"",('Xi,Yi'!I10+K10))))))))</f>
        <v/>
      </c>
      <c r="J10" s="26" t="str">
        <f ca="1">IF(H10="","",IF(I10="","",(DataInput!$B$4+(DataInput!$D$4-DataInput!$B$4)*RAND())))</f>
        <v/>
      </c>
      <c r="K10" s="30">
        <f ca="1">DataInput!$B$16*RAND()</f>
        <v>4.5887362203874291</v>
      </c>
      <c r="L10" s="30">
        <f ca="1">DataInput!$B$15*RAND()</f>
        <v>18.466301573100498</v>
      </c>
      <c r="M10" s="24" t="str">
        <f ca="1">(IF('Xi,Yi'!M10="","",(IF((('Xi,Yi'!M10+Q10+P10/SQRT(3))&lt;DataInput!$B$18),"",(IF((('Xi,Yi'!M10+Q10+P10/SQRT(3))&gt;DataInput!$B$19),"",(IF('Xi,Yi'!N10="","",(IF(('Xi,Yi'!N10+P10&lt;DataInput!$B$20),"",(IF((('Xi,Yi'!N10+P10)&gt;DataInput!$B$21),"",('Xi,Yi'!M10+Q10+P10/SQRT(3))))))))))))))</f>
        <v/>
      </c>
      <c r="N10" s="25" t="str">
        <f ca="1">IF(M10="","",(IF('Xi,Yi'!N10="","",(IF(('Xi,Yi'!N10+P10&lt;DataInput!$B$20),"",(IF((('Xi,Yi'!N10+P10)&gt;DataInput!$B$21),"",('Xi,Yi'!N10+P10))))))))</f>
        <v/>
      </c>
      <c r="O10" s="26" t="str">
        <f ca="1">IF(M10="","",IF(N10="","",(DataInput!$B$4+(DataInput!$D$4-DataInput!$B$4)*RAND())))</f>
        <v/>
      </c>
      <c r="P10" s="30">
        <f ca="1">DataInput!$B$16*RAND()</f>
        <v>2.7147350083590824</v>
      </c>
      <c r="Q10" s="30">
        <f ca="1">DataInput!$B$15*RAND()</f>
        <v>2.5893366858660767</v>
      </c>
      <c r="R10" s="24" t="str">
        <f ca="1">(IF('Xi,Yi'!R10="","",(IF((('Xi,Yi'!R10+V10+U10/SQRT(3))&lt;DataInput!$B$18),"",(IF((('Xi,Yi'!R10+V10+U10/SQRT(3))&gt;DataInput!$B$19),"",(IF('Xi,Yi'!S10="","",(IF(('Xi,Yi'!S10+U10&lt;DataInput!$B$20),"",(IF((('Xi,Yi'!S10+U10)&gt;DataInput!$B$21),"",('Xi,Yi'!R10+V10+U10/SQRT(3))))))))))))))</f>
        <v/>
      </c>
      <c r="S10" s="25" t="str">
        <f ca="1">IF(R10="","",(IF('Xi,Yi'!S10="","",(IF(('Xi,Yi'!S10+U10&lt;DataInput!$B$20),"",(IF((('Xi,Yi'!S10+U10)&gt;DataInput!$B$21),"",('Xi,Yi'!S10+U10))))))))</f>
        <v/>
      </c>
      <c r="T10" s="26" t="str">
        <f ca="1">IF(R10="","",IF(S10="","",(DataInput!$B$4+(DataInput!$D$4-DataInput!$B$4)*RAND())))</f>
        <v/>
      </c>
      <c r="U10" s="30">
        <f ca="1">DataInput!$B$16*RAND()</f>
        <v>4.1903206513484568</v>
      </c>
      <c r="V10" s="30">
        <f ca="1">DataInput!$B$15*RAND()</f>
        <v>11.868831715095908</v>
      </c>
      <c r="W10" s="24" t="str">
        <f ca="1">(IF('Xi,Yi'!W10="","",(IF((('Xi,Yi'!W10+AA10+Z10/SQRT(3))&lt;DataInput!$B$18),"",(IF((('Xi,Yi'!W10+AA10+Z10/SQRT(3))&gt;DataInput!$B$19),"",(IF('Xi,Yi'!X10="","",(IF(('Xi,Yi'!X10+Z10&lt;DataInput!$B$20),"",(IF((('Xi,Yi'!X10+Z10)&gt;DataInput!$B$21),"",('Xi,Yi'!W10+AA10+Z10/SQRT(3))))))))))))))</f>
        <v/>
      </c>
      <c r="X10" s="25" t="str">
        <f ca="1">IF(W10="","",(IF('Xi,Yi'!X10="","",(IF(('Xi,Yi'!X10+Z10&lt;DataInput!$B$20),"",(IF((('Xi,Yi'!X10+Z10)&gt;DataInput!$B$21),"",('Xi,Yi'!X10+Z10))))))))</f>
        <v/>
      </c>
      <c r="Y10" s="26" t="str">
        <f ca="1">IF(W10="","",IF(X10="","",(DataInput!$B$4+(DataInput!$D$4-DataInput!$B$4)*RAND())))</f>
        <v/>
      </c>
      <c r="Z10" s="30">
        <f ca="1">DataInput!$B$16*RAND()</f>
        <v>5.1303847043949729</v>
      </c>
      <c r="AA10" s="30">
        <f ca="1">DataInput!$B$15*RAND()</f>
        <v>2.9663556095919388</v>
      </c>
      <c r="AB10" s="24" t="str">
        <f ca="1">(IF('Xi,Yi'!AB10="","",(IF((('Xi,Yi'!AB10+AF10+AE10/SQRT(3))&lt;DataInput!$B$18),"",(IF((('Xi,Yi'!AB10+AF10+AE10/SQRT(3))&gt;DataInput!$B$19),"",(IF('Xi,Yi'!AC10="","",(IF(('Xi,Yi'!AC10+AE10&lt;DataInput!$B$20),"",(IF((('Xi,Yi'!AC10+AE10)&gt;DataInput!$B$21),"",('Xi,Yi'!AB10+AF10+AE10/SQRT(3))))))))))))))</f>
        <v/>
      </c>
      <c r="AC10" s="25" t="str">
        <f ca="1">IF(AB10="","",(IF('Xi,Yi'!AC10="","",(IF(('Xi,Yi'!AC10+AE10&lt;DataInput!$B$20),"",(IF((('Xi,Yi'!AC10+AE10)&gt;DataInput!$B$21),"",('Xi,Yi'!AC10+AE10))))))))</f>
        <v/>
      </c>
      <c r="AD10" s="26" t="str">
        <f ca="1">IF(AB10="","",IF(AC10="","",(DataInput!$B$4+(DataInput!$D$4-DataInput!$B$4)*RAND())))</f>
        <v/>
      </c>
      <c r="AE10" s="30">
        <f ca="1">DataInput!$B$16*RAND()</f>
        <v>13.866169474192132</v>
      </c>
      <c r="AF10" s="30">
        <f ca="1">DataInput!$B$15*RAND()</f>
        <v>4.6089463835718476</v>
      </c>
      <c r="AG10" s="24" t="str">
        <f ca="1">(IF('Xi,Yi'!AG10="","",(IF((('Xi,Yi'!AG10+AK10+AJ10/SQRT(3))&lt;DataInput!$B$18),"",(IF((('Xi,Yi'!AG10+AK10+AJ10/SQRT(3))&gt;DataInput!$B$19),"",(IF('Xi,Yi'!AH10="","",(IF(('Xi,Yi'!AH10+AJ10&lt;DataInput!$B$20),"",(IF((('Xi,Yi'!AH10+AJ10)&gt;DataInput!$B$21),"",('Xi,Yi'!AG10+AK10+AJ10/SQRT(3))))))))))))))</f>
        <v/>
      </c>
      <c r="AH10" s="25" t="str">
        <f ca="1">IF(AG10="","",(IF('Xi,Yi'!AH10="","",(IF(('Xi,Yi'!AH10+AJ10&lt;DataInput!$B$20),"",(IF((('Xi,Yi'!AH10+AJ10)&gt;DataInput!$B$21),"",('Xi,Yi'!AH10+AJ10))))))))</f>
        <v/>
      </c>
      <c r="AI10" s="26" t="str">
        <f ca="1">IF(AG10="","",IF(AH10="","",(DataInput!$B$4+(DataInput!$D$4-DataInput!$B$4)*RAND())))</f>
        <v/>
      </c>
      <c r="AJ10" s="30">
        <f ca="1">DataInput!$B$16*RAND()</f>
        <v>0.70592992128264953</v>
      </c>
      <c r="AK10" s="30">
        <f ca="1">DataInput!$B$15*RAND()</f>
        <v>18.87843035663078</v>
      </c>
      <c r="AL10" s="24" t="str">
        <f ca="1">(IF('Xi,Yi'!AL10="","",(IF((('Xi,Yi'!AL10+AP10+AO10/SQRT(3))&lt;DataInput!$B$18),"",(IF((('Xi,Yi'!AL10+AP10+AO10/SQRT(3))&gt;DataInput!$B$19),"",(IF('Xi,Yi'!AM10="","",(IF(('Xi,Yi'!AM10+AO10&lt;DataInput!$B$20),"",(IF((('Xi,Yi'!AM10+AO10)&gt;DataInput!$B$21),"",('Xi,Yi'!AL10+AP10+AO10/SQRT(3))))))))))))))</f>
        <v/>
      </c>
      <c r="AM10" s="25" t="str">
        <f ca="1">IF(AL10="","",(IF('Xi,Yi'!AM10="","",(IF(('Xi,Yi'!AM10+AO10&lt;DataInput!$B$20),"",(IF((('Xi,Yi'!AM10+AO10)&gt;DataInput!$B$21),"",('Xi,Yi'!AM10+AO10))))))))</f>
        <v/>
      </c>
      <c r="AN10" s="26" t="str">
        <f ca="1">IF(AL10="","",IF(AM10="","",(DataInput!$B$4+(DataInput!$D$4-DataInput!$B$4)*RAND())))</f>
        <v/>
      </c>
      <c r="AO10" s="30">
        <f ca="1">DataInput!$B$16*RAND()</f>
        <v>2.5188917005521354</v>
      </c>
      <c r="AP10" s="30">
        <f ca="1">DataInput!$B$15*RAND()</f>
        <v>1.312765896265774</v>
      </c>
      <c r="AQ10" s="24" t="str">
        <f ca="1">(IF('Xi,Yi'!AQ10="","",(IF((('Xi,Yi'!AQ10+AU10+AT10/SQRT(3))&lt;DataInput!$B$18),"",(IF((('Xi,Yi'!AQ10+AU10+AT10/SQRT(3))&gt;DataInput!$B$19),"",(IF('Xi,Yi'!AR10="","",(IF(('Xi,Yi'!AR10+AT10&lt;DataInput!$B$20),"",(IF((('Xi,Yi'!AR10+AT10)&gt;DataInput!$B$21),"",('Xi,Yi'!AQ10+AU10+AT10/SQRT(3))))))))))))))</f>
        <v/>
      </c>
      <c r="AR10" s="25" t="str">
        <f ca="1">IF(AQ10="","",(IF('Xi,Yi'!AR10="","",(IF(('Xi,Yi'!AR10+AT10&lt;DataInput!$B$20),"",(IF((('Xi,Yi'!AR10+AT10)&gt;DataInput!$B$21),"",('Xi,Yi'!AR10+AT10))))))))</f>
        <v/>
      </c>
      <c r="AS10" s="26" t="str">
        <f ca="1">IF(AQ10="","",IF(AR10="","",(DataInput!$B$4+(DataInput!$D$4-DataInput!$B$4)*RAND())))</f>
        <v/>
      </c>
      <c r="AT10" s="30">
        <f ca="1">DataInput!$B$16*RAND()</f>
        <v>5.1136701128644422</v>
      </c>
      <c r="AU10" s="30">
        <f ca="1">DataInput!$B$15*RAND()</f>
        <v>13.020987410721741</v>
      </c>
      <c r="AV10" s="24" t="str">
        <f ca="1">(IF('Xi,Yi'!AV10="","",(IF((('Xi,Yi'!AV10+AZ10+AY10/SQRT(3))&lt;DataInput!$B$18),"",(IF((('Xi,Yi'!AV10+AZ10+AY10/SQRT(3))&gt;DataInput!$B$19),"",(IF('Xi,Yi'!AW10="","",(IF(('Xi,Yi'!AW10+AY10&lt;DataInput!$B$20),"",(IF((('Xi,Yi'!AW10+AY10)&gt;DataInput!$B$21),"",('Xi,Yi'!AV10+AZ10+AY10/SQRT(3))))))))))))))</f>
        <v/>
      </c>
      <c r="AW10" s="25" t="str">
        <f ca="1">IF(AV10="","",(IF('Xi,Yi'!AW10="","",(IF(('Xi,Yi'!AW10+AY10&lt;DataInput!$B$20),"",(IF((('Xi,Yi'!AW10+AY10)&gt;DataInput!$B$21),"",('Xi,Yi'!AW10+AY10))))))))</f>
        <v/>
      </c>
      <c r="AX10" s="26" t="str">
        <f ca="1">IF(AV10="","",IF(AW10="","",(DataInput!$B$4+(DataInput!$D$4-DataInput!$B$4)*RAND())))</f>
        <v/>
      </c>
      <c r="AY10" s="30">
        <f ca="1">DataInput!$B$16*RAND()</f>
        <v>12.540942176331848</v>
      </c>
      <c r="AZ10" s="30">
        <f ca="1">DataInput!$B$15*RAND()</f>
        <v>5.0957572174637411</v>
      </c>
      <c r="BA10" s="24" t="str">
        <f ca="1">(IF('Xi,Yi'!BA10="","",(IF((('Xi,Yi'!BA10+BE10+BD10/SQRT(3))&lt;DataInput!$B$18),"",(IF((('Xi,Yi'!BA10+BE10+BD10/SQRT(3))&gt;DataInput!$B$19),"",(IF('Xi,Yi'!BB10="","",(IF(('Xi,Yi'!BB10+BD10&lt;DataInput!$B$20),"",(IF((('Xi,Yi'!BB10+BD10)&gt;DataInput!$B$21),"",('Xi,Yi'!BA10+BE10+BD10/SQRT(3))))))))))))))</f>
        <v/>
      </c>
      <c r="BB10" s="25" t="str">
        <f ca="1">IF(BA10="","",(IF('Xi,Yi'!BB10="","",(IF(('Xi,Yi'!BB10+BD10&lt;DataInput!$B$20),"",(IF((('Xi,Yi'!BB10+BD10)&gt;DataInput!$B$21),"",('Xi,Yi'!BB10+BD10))))))))</f>
        <v/>
      </c>
      <c r="BC10" s="26" t="str">
        <f ca="1">IF(BA10="","",IF(BB10="","",(DataInput!$B$4+(DataInput!$D$4-DataInput!$B$4)*RAND())))</f>
        <v/>
      </c>
      <c r="BD10" s="30">
        <f ca="1">DataInput!$B$16*RAND()</f>
        <v>9.7344007462478785</v>
      </c>
      <c r="BE10" s="30">
        <f ca="1">DataInput!$B$15*RAND()</f>
        <v>5.304949581277679</v>
      </c>
    </row>
    <row r="11" spans="1:57" s="3" customFormat="1" x14ac:dyDescent="0.2">
      <c r="C11" s="24" t="str">
        <f ca="1">(IF('Xi,Yi'!C11="","",(IF((('Xi,Yi'!C11+G11+F11/SQRT(3))&lt;DataInput!$B$18),"",(IF((('Xi,Yi'!C11+G11+F11/SQRT(3))&gt;DataInput!$B$19),"",(IF('Xi,Yi'!D11="","",(IF(('Xi,Yi'!D11+F11&lt;DataInput!$B$20),"",(IF((('Xi,Yi'!D11+F11)&gt;DataInput!$B$21),"",('Xi,Yi'!C11+G11+F11/SQRT(3))))))))))))))</f>
        <v/>
      </c>
      <c r="D11" s="25" t="str">
        <f ca="1">IF(C11="","",(IF('Xi,Yi'!D11="","",(IF(('Xi,Yi'!D11+F11&lt;DataInput!$B$20),"",(IF((('Xi,Yi'!D11+F11)&gt;DataInput!$B$21),"",('Xi,Yi'!D11+F11))))))))</f>
        <v/>
      </c>
      <c r="E11" s="26" t="str">
        <f ca="1">IF(C11="","",IF(D11="","",(DataInput!$B$4+(DataInput!$D$4-DataInput!$B$4)*RAND())))</f>
        <v/>
      </c>
      <c r="F11" s="30">
        <f ca="1">DataInput!$B$16*RAND()</f>
        <v>7.108494979867932</v>
      </c>
      <c r="G11" s="30">
        <f ca="1">DataInput!$B$15*RAND()</f>
        <v>9.7681830858301169</v>
      </c>
      <c r="H11" s="24" t="str">
        <f ca="1">(IF('Xi,Yi'!H11="","",(IF((('Xi,Yi'!H11+L11+K11/SQRT(3))&lt;DataInput!$B$18),"",(IF((('Xi,Yi'!H11+L11+K11/SQRT(3))&gt;DataInput!$B$19),"",(IF('Xi,Yi'!I11="","",(IF(('Xi,Yi'!I11+K11&lt;DataInput!$B$20),"",(IF((('Xi,Yi'!I11+K11)&gt;DataInput!$B$21),"",('Xi,Yi'!H11+L11+K11/SQRT(3))))))))))))))</f>
        <v/>
      </c>
      <c r="I11" s="25" t="str">
        <f ca="1">IF(H11="","",(IF('Xi,Yi'!I11="","",(IF(('Xi,Yi'!I11+K11&lt;DataInput!$B$20),"",(IF((('Xi,Yi'!I11+K11)&gt;DataInput!$B$21),"",('Xi,Yi'!I11+K11))))))))</f>
        <v/>
      </c>
      <c r="J11" s="26" t="str">
        <f ca="1">IF(H11="","",IF(I11="","",(DataInput!$B$4+(DataInput!$D$4-DataInput!$B$4)*RAND())))</f>
        <v/>
      </c>
      <c r="K11" s="30">
        <f ca="1">DataInput!$B$16*RAND()</f>
        <v>6.6397875216310682</v>
      </c>
      <c r="L11" s="30">
        <f ca="1">DataInput!$B$15*RAND()</f>
        <v>15.895712956568001</v>
      </c>
      <c r="M11" s="24" t="str">
        <f ca="1">(IF('Xi,Yi'!M11="","",(IF((('Xi,Yi'!M11+Q11+P11/SQRT(3))&lt;DataInput!$B$18),"",(IF((('Xi,Yi'!M11+Q11+P11/SQRT(3))&gt;DataInput!$B$19),"",(IF('Xi,Yi'!N11="","",(IF(('Xi,Yi'!N11+P11&lt;DataInput!$B$20),"",(IF((('Xi,Yi'!N11+P11)&gt;DataInput!$B$21),"",('Xi,Yi'!M11+Q11+P11/SQRT(3))))))))))))))</f>
        <v/>
      </c>
      <c r="N11" s="25" t="str">
        <f ca="1">IF(M11="","",(IF('Xi,Yi'!N11="","",(IF(('Xi,Yi'!N11+P11&lt;DataInput!$B$20),"",(IF((('Xi,Yi'!N11+P11)&gt;DataInput!$B$21),"",('Xi,Yi'!N11+P11))))))))</f>
        <v/>
      </c>
      <c r="O11" s="26" t="str">
        <f ca="1">IF(M11="","",IF(N11="","",(DataInput!$B$4+(DataInput!$D$4-DataInput!$B$4)*RAND())))</f>
        <v/>
      </c>
      <c r="P11" s="30">
        <f ca="1">DataInput!$B$16*RAND()</f>
        <v>12.987751624642561</v>
      </c>
      <c r="Q11" s="30">
        <f ca="1">DataInput!$B$15*RAND()</f>
        <v>15.128637249969222</v>
      </c>
      <c r="R11" s="24" t="str">
        <f ca="1">(IF('Xi,Yi'!R11="","",(IF((('Xi,Yi'!R11+V11+U11/SQRT(3))&lt;DataInput!$B$18),"",(IF((('Xi,Yi'!R11+V11+U11/SQRT(3))&gt;DataInput!$B$19),"",(IF('Xi,Yi'!S11="","",(IF(('Xi,Yi'!S11+U11&lt;DataInput!$B$20),"",(IF((('Xi,Yi'!S11+U11)&gt;DataInput!$B$21),"",('Xi,Yi'!R11+V11+U11/SQRT(3))))))))))))))</f>
        <v/>
      </c>
      <c r="S11" s="25" t="str">
        <f ca="1">IF(R11="","",(IF('Xi,Yi'!S11="","",(IF(('Xi,Yi'!S11+U11&lt;DataInput!$B$20),"",(IF((('Xi,Yi'!S11+U11)&gt;DataInput!$B$21),"",('Xi,Yi'!S11+U11))))))))</f>
        <v/>
      </c>
      <c r="T11" s="26" t="str">
        <f ca="1">IF(R11="","",IF(S11="","",(DataInput!$B$4+(DataInput!$D$4-DataInput!$B$4)*RAND())))</f>
        <v/>
      </c>
      <c r="U11" s="30">
        <f ca="1">DataInput!$B$16*RAND()</f>
        <v>11.142151065736432</v>
      </c>
      <c r="V11" s="30">
        <f ca="1">DataInput!$B$15*RAND()</f>
        <v>1.8241702700080653</v>
      </c>
      <c r="W11" s="24" t="str">
        <f ca="1">(IF('Xi,Yi'!W11="","",(IF((('Xi,Yi'!W11+AA11+Z11/SQRT(3))&lt;DataInput!$B$18),"",(IF((('Xi,Yi'!W11+AA11+Z11/SQRT(3))&gt;DataInput!$B$19),"",(IF('Xi,Yi'!X11="","",(IF(('Xi,Yi'!X11+Z11&lt;DataInput!$B$20),"",(IF((('Xi,Yi'!X11+Z11)&gt;DataInput!$B$21),"",('Xi,Yi'!W11+AA11+Z11/SQRT(3))))))))))))))</f>
        <v/>
      </c>
      <c r="X11" s="25" t="str">
        <f ca="1">IF(W11="","",(IF('Xi,Yi'!X11="","",(IF(('Xi,Yi'!X11+Z11&lt;DataInput!$B$20),"",(IF((('Xi,Yi'!X11+Z11)&gt;DataInput!$B$21),"",('Xi,Yi'!X11+Z11))))))))</f>
        <v/>
      </c>
      <c r="Y11" s="26" t="str">
        <f ca="1">IF(W11="","",IF(X11="","",(DataInput!$B$4+(DataInput!$D$4-DataInput!$B$4)*RAND())))</f>
        <v/>
      </c>
      <c r="Z11" s="30">
        <f ca="1">DataInput!$B$16*RAND()</f>
        <v>2.4690648784990796</v>
      </c>
      <c r="AA11" s="30">
        <f ca="1">DataInput!$B$15*RAND()</f>
        <v>8.4400769519657928</v>
      </c>
      <c r="AB11" s="24" t="str">
        <f ca="1">(IF('Xi,Yi'!AB11="","",(IF((('Xi,Yi'!AB11+AF11+AE11/SQRT(3))&lt;DataInput!$B$18),"",(IF((('Xi,Yi'!AB11+AF11+AE11/SQRT(3))&gt;DataInput!$B$19),"",(IF('Xi,Yi'!AC11="","",(IF(('Xi,Yi'!AC11+AE11&lt;DataInput!$B$20),"",(IF((('Xi,Yi'!AC11+AE11)&gt;DataInput!$B$21),"",('Xi,Yi'!AB11+AF11+AE11/SQRT(3))))))))))))))</f>
        <v/>
      </c>
      <c r="AC11" s="25" t="str">
        <f ca="1">IF(AB11="","",(IF('Xi,Yi'!AC11="","",(IF(('Xi,Yi'!AC11+AE11&lt;DataInput!$B$20),"",(IF((('Xi,Yi'!AC11+AE11)&gt;DataInput!$B$21),"",('Xi,Yi'!AC11+AE11))))))))</f>
        <v/>
      </c>
      <c r="AD11" s="26" t="str">
        <f ca="1">IF(AB11="","",IF(AC11="","",(DataInput!$B$4+(DataInput!$D$4-DataInput!$B$4)*RAND())))</f>
        <v/>
      </c>
      <c r="AE11" s="30">
        <f ca="1">DataInput!$B$16*RAND()</f>
        <v>15.661675984290271</v>
      </c>
      <c r="AF11" s="30">
        <f ca="1">DataInput!$B$15*RAND()</f>
        <v>12.432484708355487</v>
      </c>
      <c r="AG11" s="24" t="str">
        <f ca="1">(IF('Xi,Yi'!AG11="","",(IF((('Xi,Yi'!AG11+AK11+AJ11/SQRT(3))&lt;DataInput!$B$18),"",(IF((('Xi,Yi'!AG11+AK11+AJ11/SQRT(3))&gt;DataInput!$B$19),"",(IF('Xi,Yi'!AH11="","",(IF(('Xi,Yi'!AH11+AJ11&lt;DataInput!$B$20),"",(IF((('Xi,Yi'!AH11+AJ11)&gt;DataInput!$B$21),"",('Xi,Yi'!AG11+AK11+AJ11/SQRT(3))))))))))))))</f>
        <v/>
      </c>
      <c r="AH11" s="25" t="str">
        <f ca="1">IF(AG11="","",(IF('Xi,Yi'!AH11="","",(IF(('Xi,Yi'!AH11+AJ11&lt;DataInput!$B$20),"",(IF((('Xi,Yi'!AH11+AJ11)&gt;DataInput!$B$21),"",('Xi,Yi'!AH11+AJ11))))))))</f>
        <v/>
      </c>
      <c r="AI11" s="26" t="str">
        <f ca="1">IF(AG11="","",IF(AH11="","",(DataInput!$B$4+(DataInput!$D$4-DataInput!$B$4)*RAND())))</f>
        <v/>
      </c>
      <c r="AJ11" s="30">
        <f ca="1">DataInput!$B$16*RAND()</f>
        <v>1.1086089076000192</v>
      </c>
      <c r="AK11" s="30">
        <f ca="1">DataInput!$B$15*RAND()</f>
        <v>19.135348557390294</v>
      </c>
      <c r="AL11" s="24" t="str">
        <f ca="1">(IF('Xi,Yi'!AL11="","",(IF((('Xi,Yi'!AL11+AP11+AO11/SQRT(3))&lt;DataInput!$B$18),"",(IF((('Xi,Yi'!AL11+AP11+AO11/SQRT(3))&gt;DataInput!$B$19),"",(IF('Xi,Yi'!AM11="","",(IF(('Xi,Yi'!AM11+AO11&lt;DataInput!$B$20),"",(IF((('Xi,Yi'!AM11+AO11)&gt;DataInput!$B$21),"",('Xi,Yi'!AL11+AP11+AO11/SQRT(3))))))))))))))</f>
        <v/>
      </c>
      <c r="AM11" s="25" t="str">
        <f ca="1">IF(AL11="","",(IF('Xi,Yi'!AM11="","",(IF(('Xi,Yi'!AM11+AO11&lt;DataInput!$B$20),"",(IF((('Xi,Yi'!AM11+AO11)&gt;DataInput!$B$21),"",('Xi,Yi'!AM11+AO11))))))))</f>
        <v/>
      </c>
      <c r="AN11" s="26" t="str">
        <f ca="1">IF(AL11="","",IF(AM11="","",(DataInput!$B$4+(DataInput!$D$4-DataInput!$B$4)*RAND())))</f>
        <v/>
      </c>
      <c r="AO11" s="30">
        <f ca="1">DataInput!$B$16*RAND()</f>
        <v>6.5468503619169578</v>
      </c>
      <c r="AP11" s="30">
        <f ca="1">DataInput!$B$15*RAND()</f>
        <v>16.572224716210165</v>
      </c>
      <c r="AQ11" s="24" t="str">
        <f ca="1">(IF('Xi,Yi'!AQ11="","",(IF((('Xi,Yi'!AQ11+AU11+AT11/SQRT(3))&lt;DataInput!$B$18),"",(IF((('Xi,Yi'!AQ11+AU11+AT11/SQRT(3))&gt;DataInput!$B$19),"",(IF('Xi,Yi'!AR11="","",(IF(('Xi,Yi'!AR11+AT11&lt;DataInput!$B$20),"",(IF((('Xi,Yi'!AR11+AT11)&gt;DataInput!$B$21),"",('Xi,Yi'!AQ11+AU11+AT11/SQRT(3))))))))))))))</f>
        <v/>
      </c>
      <c r="AR11" s="25" t="str">
        <f ca="1">IF(AQ11="","",(IF('Xi,Yi'!AR11="","",(IF(('Xi,Yi'!AR11+AT11&lt;DataInput!$B$20),"",(IF((('Xi,Yi'!AR11+AT11)&gt;DataInput!$B$21),"",('Xi,Yi'!AR11+AT11))))))))</f>
        <v/>
      </c>
      <c r="AS11" s="26" t="str">
        <f ca="1">IF(AQ11="","",IF(AR11="","",(DataInput!$B$4+(DataInput!$D$4-DataInput!$B$4)*RAND())))</f>
        <v/>
      </c>
      <c r="AT11" s="30">
        <f ca="1">DataInput!$B$16*RAND()</f>
        <v>8.5258426813480508</v>
      </c>
      <c r="AU11" s="30">
        <f ca="1">DataInput!$B$15*RAND()</f>
        <v>19.216400402042296</v>
      </c>
      <c r="AV11" s="24" t="str">
        <f ca="1">(IF('Xi,Yi'!AV11="","",(IF((('Xi,Yi'!AV11+AZ11+AY11/SQRT(3))&lt;DataInput!$B$18),"",(IF((('Xi,Yi'!AV11+AZ11+AY11/SQRT(3))&gt;DataInput!$B$19),"",(IF('Xi,Yi'!AW11="","",(IF(('Xi,Yi'!AW11+AY11&lt;DataInput!$B$20),"",(IF((('Xi,Yi'!AW11+AY11)&gt;DataInput!$B$21),"",('Xi,Yi'!AV11+AZ11+AY11/SQRT(3))))))))))))))</f>
        <v/>
      </c>
      <c r="AW11" s="25" t="str">
        <f ca="1">IF(AV11="","",(IF('Xi,Yi'!AW11="","",(IF(('Xi,Yi'!AW11+AY11&lt;DataInput!$B$20),"",(IF((('Xi,Yi'!AW11+AY11)&gt;DataInput!$B$21),"",('Xi,Yi'!AW11+AY11))))))))</f>
        <v/>
      </c>
      <c r="AX11" s="26" t="str">
        <f ca="1">IF(AV11="","",IF(AW11="","",(DataInput!$B$4+(DataInput!$D$4-DataInput!$B$4)*RAND())))</f>
        <v/>
      </c>
      <c r="AY11" s="30">
        <f ca="1">DataInput!$B$16*RAND()</f>
        <v>1.1775144872362637</v>
      </c>
      <c r="AZ11" s="30">
        <f ca="1">DataInput!$B$15*RAND()</f>
        <v>11.271357570110393</v>
      </c>
      <c r="BA11" s="24" t="str">
        <f ca="1">(IF('Xi,Yi'!BA11="","",(IF((('Xi,Yi'!BA11+BE11+BD11/SQRT(3))&lt;DataInput!$B$18),"",(IF((('Xi,Yi'!BA11+BE11+BD11/SQRT(3))&gt;DataInput!$B$19),"",(IF('Xi,Yi'!BB11="","",(IF(('Xi,Yi'!BB11+BD11&lt;DataInput!$B$20),"",(IF((('Xi,Yi'!BB11+BD11)&gt;DataInput!$B$21),"",('Xi,Yi'!BA11+BE11+BD11/SQRT(3))))))))))))))</f>
        <v/>
      </c>
      <c r="BB11" s="25" t="str">
        <f ca="1">IF(BA11="","",(IF('Xi,Yi'!BB11="","",(IF(('Xi,Yi'!BB11+BD11&lt;DataInput!$B$20),"",(IF((('Xi,Yi'!BB11+BD11)&gt;DataInput!$B$21),"",('Xi,Yi'!BB11+BD11))))))))</f>
        <v/>
      </c>
      <c r="BC11" s="26" t="str">
        <f ca="1">IF(BA11="","",IF(BB11="","",(DataInput!$B$4+(DataInput!$D$4-DataInput!$B$4)*RAND())))</f>
        <v/>
      </c>
      <c r="BD11" s="30">
        <f ca="1">DataInput!$B$16*RAND()</f>
        <v>16.207099963967607</v>
      </c>
      <c r="BE11" s="30">
        <f ca="1">DataInput!$B$15*RAND()</f>
        <v>1.9966340546754029</v>
      </c>
    </row>
    <row r="12" spans="1:57" s="3" customFormat="1" x14ac:dyDescent="0.2">
      <c r="C12" s="24" t="str">
        <f ca="1">(IF('Xi,Yi'!C12="","",(IF((('Xi,Yi'!C12+G12+F12/SQRT(3))&lt;DataInput!$B$18),"",(IF((('Xi,Yi'!C12+G12+F12/SQRT(3))&gt;DataInput!$B$19),"",(IF('Xi,Yi'!D12="","",(IF(('Xi,Yi'!D12+F12&lt;DataInput!$B$20),"",(IF((('Xi,Yi'!D12+F12)&gt;DataInput!$B$21),"",('Xi,Yi'!C12+G12+F12/SQRT(3))))))))))))))</f>
        <v/>
      </c>
      <c r="D12" s="25" t="str">
        <f ca="1">IF(C12="","",(IF('Xi,Yi'!D12="","",(IF(('Xi,Yi'!D12+F12&lt;DataInput!$B$20),"",(IF((('Xi,Yi'!D12+F12)&gt;DataInput!$B$21),"",('Xi,Yi'!D12+F12))))))))</f>
        <v/>
      </c>
      <c r="E12" s="26" t="str">
        <f ca="1">IF(C12="","",IF(D12="","",(DataInput!$B$4+(DataInput!$D$4-DataInput!$B$4)*RAND())))</f>
        <v/>
      </c>
      <c r="F12" s="30">
        <f ca="1">DataInput!$B$16*RAND()</f>
        <v>4.0603238417411154</v>
      </c>
      <c r="G12" s="30">
        <f ca="1">DataInput!$B$15*RAND()</f>
        <v>14.738279439201479</v>
      </c>
      <c r="H12" s="24" t="str">
        <f ca="1">(IF('Xi,Yi'!H12="","",(IF((('Xi,Yi'!H12+L12+K12/SQRT(3))&lt;DataInput!$B$18),"",(IF((('Xi,Yi'!H12+L12+K12/SQRT(3))&gt;DataInput!$B$19),"",(IF('Xi,Yi'!I12="","",(IF(('Xi,Yi'!I12+K12&lt;DataInput!$B$20),"",(IF((('Xi,Yi'!I12+K12)&gt;DataInput!$B$21),"",('Xi,Yi'!H12+L12+K12/SQRT(3))))))))))))))</f>
        <v/>
      </c>
      <c r="I12" s="25" t="str">
        <f ca="1">IF(H12="","",(IF('Xi,Yi'!I12="","",(IF(('Xi,Yi'!I12+K12&lt;DataInput!$B$20),"",(IF((('Xi,Yi'!I12+K12)&gt;DataInput!$B$21),"",('Xi,Yi'!I12+K12))))))))</f>
        <v/>
      </c>
      <c r="J12" s="26" t="str">
        <f ca="1">IF(H12="","",IF(I12="","",(DataInput!$B$4+(DataInput!$D$4-DataInput!$B$4)*RAND())))</f>
        <v/>
      </c>
      <c r="K12" s="30">
        <f ca="1">DataInput!$B$16*RAND()</f>
        <v>16.065305962375444</v>
      </c>
      <c r="L12" s="30">
        <f ca="1">DataInput!$B$15*RAND()</f>
        <v>19.533145674765134</v>
      </c>
      <c r="M12" s="24" t="str">
        <f ca="1">(IF('Xi,Yi'!M12="","",(IF((('Xi,Yi'!M12+Q12+P12/SQRT(3))&lt;DataInput!$B$18),"",(IF((('Xi,Yi'!M12+Q12+P12/SQRT(3))&gt;DataInput!$B$19),"",(IF('Xi,Yi'!N12="","",(IF(('Xi,Yi'!N12+P12&lt;DataInput!$B$20),"",(IF((('Xi,Yi'!N12+P12)&gt;DataInput!$B$21),"",('Xi,Yi'!M12+Q12+P12/SQRT(3))))))))))))))</f>
        <v/>
      </c>
      <c r="N12" s="25" t="str">
        <f ca="1">IF(M12="","",(IF('Xi,Yi'!N12="","",(IF(('Xi,Yi'!N12+P12&lt;DataInput!$B$20),"",(IF((('Xi,Yi'!N12+P12)&gt;DataInput!$B$21),"",('Xi,Yi'!N12+P12))))))))</f>
        <v/>
      </c>
      <c r="O12" s="26" t="str">
        <f ca="1">IF(M12="","",IF(N12="","",(DataInput!$B$4+(DataInput!$D$4-DataInput!$B$4)*RAND())))</f>
        <v/>
      </c>
      <c r="P12" s="30">
        <f ca="1">DataInput!$B$16*RAND()</f>
        <v>16.363133231868623</v>
      </c>
      <c r="Q12" s="30">
        <f ca="1">DataInput!$B$15*RAND()</f>
        <v>13.330194772676929</v>
      </c>
      <c r="R12" s="24" t="str">
        <f ca="1">(IF('Xi,Yi'!R12="","",(IF((('Xi,Yi'!R12+V12+U12/SQRT(3))&lt;DataInput!$B$18),"",(IF((('Xi,Yi'!R12+V12+U12/SQRT(3))&gt;DataInput!$B$19),"",(IF('Xi,Yi'!S12="","",(IF(('Xi,Yi'!S12+U12&lt;DataInput!$B$20),"",(IF((('Xi,Yi'!S12+U12)&gt;DataInput!$B$21),"",('Xi,Yi'!R12+V12+U12/SQRT(3))))))))))))))</f>
        <v/>
      </c>
      <c r="S12" s="25" t="str">
        <f ca="1">IF(R12="","",(IF('Xi,Yi'!S12="","",(IF(('Xi,Yi'!S12+U12&lt;DataInput!$B$20),"",(IF((('Xi,Yi'!S12+U12)&gt;DataInput!$B$21),"",('Xi,Yi'!S12+U12))))))))</f>
        <v/>
      </c>
      <c r="T12" s="26" t="str">
        <f ca="1">IF(R12="","",IF(S12="","",(DataInput!$B$4+(DataInput!$D$4-DataInput!$B$4)*RAND())))</f>
        <v/>
      </c>
      <c r="U12" s="30">
        <f ca="1">DataInput!$B$16*RAND()</f>
        <v>5.5922180173116223</v>
      </c>
      <c r="V12" s="30">
        <f ca="1">DataInput!$B$15*RAND()</f>
        <v>9.3176963704001281</v>
      </c>
      <c r="W12" s="24" t="str">
        <f ca="1">(IF('Xi,Yi'!W12="","",(IF((('Xi,Yi'!W12+AA12+Z12/SQRT(3))&lt;DataInput!$B$18),"",(IF((('Xi,Yi'!W12+AA12+Z12/SQRT(3))&gt;DataInput!$B$19),"",(IF('Xi,Yi'!X12="","",(IF(('Xi,Yi'!X12+Z12&lt;DataInput!$B$20),"",(IF((('Xi,Yi'!X12+Z12)&gt;DataInput!$B$21),"",('Xi,Yi'!W12+AA12+Z12/SQRT(3))))))))))))))</f>
        <v/>
      </c>
      <c r="X12" s="25" t="str">
        <f ca="1">IF(W12="","",(IF('Xi,Yi'!X12="","",(IF(('Xi,Yi'!X12+Z12&lt;DataInput!$B$20),"",(IF((('Xi,Yi'!X12+Z12)&gt;DataInput!$B$21),"",('Xi,Yi'!X12+Z12))))))))</f>
        <v/>
      </c>
      <c r="Y12" s="26" t="str">
        <f ca="1">IF(W12="","",IF(X12="","",(DataInput!$B$4+(DataInput!$D$4-DataInput!$B$4)*RAND())))</f>
        <v/>
      </c>
      <c r="Z12" s="30">
        <f ca="1">DataInput!$B$16*RAND()</f>
        <v>5.1778373913741902</v>
      </c>
      <c r="AA12" s="30">
        <f ca="1">DataInput!$B$15*RAND()</f>
        <v>11.945442235061639</v>
      </c>
      <c r="AB12" s="24" t="str">
        <f ca="1">(IF('Xi,Yi'!AB12="","",(IF((('Xi,Yi'!AB12+AF12+AE12/SQRT(3))&lt;DataInput!$B$18),"",(IF((('Xi,Yi'!AB12+AF12+AE12/SQRT(3))&gt;DataInput!$B$19),"",(IF('Xi,Yi'!AC12="","",(IF(('Xi,Yi'!AC12+AE12&lt;DataInput!$B$20),"",(IF((('Xi,Yi'!AC12+AE12)&gt;DataInput!$B$21),"",('Xi,Yi'!AB12+AF12+AE12/SQRT(3))))))))))))))</f>
        <v/>
      </c>
      <c r="AC12" s="25" t="str">
        <f ca="1">IF(AB12="","",(IF('Xi,Yi'!AC12="","",(IF(('Xi,Yi'!AC12+AE12&lt;DataInput!$B$20),"",(IF((('Xi,Yi'!AC12+AE12)&gt;DataInput!$B$21),"",('Xi,Yi'!AC12+AE12))))))))</f>
        <v/>
      </c>
      <c r="AD12" s="26" t="str">
        <f ca="1">IF(AB12="","",IF(AC12="","",(DataInput!$B$4+(DataInput!$D$4-DataInput!$B$4)*RAND())))</f>
        <v/>
      </c>
      <c r="AE12" s="30">
        <f ca="1">DataInput!$B$16*RAND()</f>
        <v>12.786307529471285</v>
      </c>
      <c r="AF12" s="30">
        <f ca="1">DataInput!$B$15*RAND()</f>
        <v>3.2529688684665747</v>
      </c>
      <c r="AG12" s="24" t="str">
        <f ca="1">(IF('Xi,Yi'!AG12="","",(IF((('Xi,Yi'!AG12+AK12+AJ12/SQRT(3))&lt;DataInput!$B$18),"",(IF((('Xi,Yi'!AG12+AK12+AJ12/SQRT(3))&gt;DataInput!$B$19),"",(IF('Xi,Yi'!AH12="","",(IF(('Xi,Yi'!AH12+AJ12&lt;DataInput!$B$20),"",(IF((('Xi,Yi'!AH12+AJ12)&gt;DataInput!$B$21),"",('Xi,Yi'!AG12+AK12+AJ12/SQRT(3))))))))))))))</f>
        <v/>
      </c>
      <c r="AH12" s="25" t="str">
        <f ca="1">IF(AG12="","",(IF('Xi,Yi'!AH12="","",(IF(('Xi,Yi'!AH12+AJ12&lt;DataInput!$B$20),"",(IF((('Xi,Yi'!AH12+AJ12)&gt;DataInput!$B$21),"",('Xi,Yi'!AH12+AJ12))))))))</f>
        <v/>
      </c>
      <c r="AI12" s="26" t="str">
        <f ca="1">IF(AG12="","",IF(AH12="","",(DataInput!$B$4+(DataInput!$D$4-DataInput!$B$4)*RAND())))</f>
        <v/>
      </c>
      <c r="AJ12" s="30">
        <f ca="1">DataInput!$B$16*RAND()</f>
        <v>2.9101284171095712</v>
      </c>
      <c r="AK12" s="30">
        <f ca="1">DataInput!$B$15*RAND()</f>
        <v>3.5364851405726121</v>
      </c>
      <c r="AL12" s="24" t="str">
        <f ca="1">(IF('Xi,Yi'!AL12="","",(IF((('Xi,Yi'!AL12+AP12+AO12/SQRT(3))&lt;DataInput!$B$18),"",(IF((('Xi,Yi'!AL12+AP12+AO12/SQRT(3))&gt;DataInput!$B$19),"",(IF('Xi,Yi'!AM12="","",(IF(('Xi,Yi'!AM12+AO12&lt;DataInput!$B$20),"",(IF((('Xi,Yi'!AM12+AO12)&gt;DataInput!$B$21),"",('Xi,Yi'!AL12+AP12+AO12/SQRT(3))))))))))))))</f>
        <v/>
      </c>
      <c r="AM12" s="25" t="str">
        <f ca="1">IF(AL12="","",(IF('Xi,Yi'!AM12="","",(IF(('Xi,Yi'!AM12+AO12&lt;DataInput!$B$20),"",(IF((('Xi,Yi'!AM12+AO12)&gt;DataInput!$B$21),"",('Xi,Yi'!AM12+AO12))))))))</f>
        <v/>
      </c>
      <c r="AN12" s="26" t="str">
        <f ca="1">IF(AL12="","",IF(AM12="","",(DataInput!$B$4+(DataInput!$D$4-DataInput!$B$4)*RAND())))</f>
        <v/>
      </c>
      <c r="AO12" s="30">
        <f ca="1">DataInput!$B$16*RAND()</f>
        <v>16.669086338827153</v>
      </c>
      <c r="AP12" s="30">
        <f ca="1">DataInput!$B$15*RAND()</f>
        <v>18.968514298517412</v>
      </c>
      <c r="AQ12" s="24" t="str">
        <f ca="1">(IF('Xi,Yi'!AQ12="","",(IF((('Xi,Yi'!AQ12+AU12+AT12/SQRT(3))&lt;DataInput!$B$18),"",(IF((('Xi,Yi'!AQ12+AU12+AT12/SQRT(3))&gt;DataInput!$B$19),"",(IF('Xi,Yi'!AR12="","",(IF(('Xi,Yi'!AR12+AT12&lt;DataInput!$B$20),"",(IF((('Xi,Yi'!AR12+AT12)&gt;DataInput!$B$21),"",('Xi,Yi'!AQ12+AU12+AT12/SQRT(3))))))))))))))</f>
        <v/>
      </c>
      <c r="AR12" s="25" t="str">
        <f ca="1">IF(AQ12="","",(IF('Xi,Yi'!AR12="","",(IF(('Xi,Yi'!AR12+AT12&lt;DataInput!$B$20),"",(IF((('Xi,Yi'!AR12+AT12)&gt;DataInput!$B$21),"",('Xi,Yi'!AR12+AT12))))))))</f>
        <v/>
      </c>
      <c r="AS12" s="26" t="str">
        <f ca="1">IF(AQ12="","",IF(AR12="","",(DataInput!$B$4+(DataInput!$D$4-DataInput!$B$4)*RAND())))</f>
        <v/>
      </c>
      <c r="AT12" s="30">
        <f ca="1">DataInput!$B$16*RAND()</f>
        <v>1.6747728142071563</v>
      </c>
      <c r="AU12" s="30">
        <f ca="1">DataInput!$B$15*RAND()</f>
        <v>0.69870623280007838</v>
      </c>
      <c r="AV12" s="24" t="str">
        <f ca="1">(IF('Xi,Yi'!AV12="","",(IF((('Xi,Yi'!AV12+AZ12+AY12/SQRT(3))&lt;DataInput!$B$18),"",(IF((('Xi,Yi'!AV12+AZ12+AY12/SQRT(3))&gt;DataInput!$B$19),"",(IF('Xi,Yi'!AW12="","",(IF(('Xi,Yi'!AW12+AY12&lt;DataInput!$B$20),"",(IF((('Xi,Yi'!AW12+AY12)&gt;DataInput!$B$21),"",('Xi,Yi'!AV12+AZ12+AY12/SQRT(3))))))))))))))</f>
        <v/>
      </c>
      <c r="AW12" s="25" t="str">
        <f ca="1">IF(AV12="","",(IF('Xi,Yi'!AW12="","",(IF(('Xi,Yi'!AW12+AY12&lt;DataInput!$B$20),"",(IF((('Xi,Yi'!AW12+AY12)&gt;DataInput!$B$21),"",('Xi,Yi'!AW12+AY12))))))))</f>
        <v/>
      </c>
      <c r="AX12" s="26" t="str">
        <f ca="1">IF(AV12="","",IF(AW12="","",(DataInput!$B$4+(DataInput!$D$4-DataInput!$B$4)*RAND())))</f>
        <v/>
      </c>
      <c r="AY12" s="30">
        <f ca="1">DataInput!$B$16*RAND()</f>
        <v>0.84043691819789146</v>
      </c>
      <c r="AZ12" s="30">
        <f ca="1">DataInput!$B$15*RAND()</f>
        <v>17.025545495799538</v>
      </c>
      <c r="BA12" s="24" t="str">
        <f ca="1">(IF('Xi,Yi'!BA12="","",(IF((('Xi,Yi'!BA12+BE12+BD12/SQRT(3))&lt;DataInput!$B$18),"",(IF((('Xi,Yi'!BA12+BE12+BD12/SQRT(3))&gt;DataInput!$B$19),"",(IF('Xi,Yi'!BB12="","",(IF(('Xi,Yi'!BB12+BD12&lt;DataInput!$B$20),"",(IF((('Xi,Yi'!BB12+BD12)&gt;DataInput!$B$21),"",('Xi,Yi'!BA12+BE12+BD12/SQRT(3))))))))))))))</f>
        <v/>
      </c>
      <c r="BB12" s="25" t="str">
        <f ca="1">IF(BA12="","",(IF('Xi,Yi'!BB12="","",(IF(('Xi,Yi'!BB12+BD12&lt;DataInput!$B$20),"",(IF((('Xi,Yi'!BB12+BD12)&gt;DataInput!$B$21),"",('Xi,Yi'!BB12+BD12))))))))</f>
        <v/>
      </c>
      <c r="BC12" s="26" t="str">
        <f ca="1">IF(BA12="","",IF(BB12="","",(DataInput!$B$4+(DataInput!$D$4-DataInput!$B$4)*RAND())))</f>
        <v/>
      </c>
      <c r="BD12" s="30">
        <f ca="1">DataInput!$B$16*RAND()</f>
        <v>10.943062309331948</v>
      </c>
      <c r="BE12" s="30">
        <f ca="1">DataInput!$B$15*RAND()</f>
        <v>17.22367604943808</v>
      </c>
    </row>
    <row r="13" spans="1:57" s="3" customFormat="1" x14ac:dyDescent="0.2">
      <c r="C13" s="24" t="str">
        <f ca="1">(IF('Xi,Yi'!C13="","",(IF((('Xi,Yi'!C13+G13+F13/SQRT(3))&lt;DataInput!$B$18),"",(IF((('Xi,Yi'!C13+G13+F13/SQRT(3))&gt;DataInput!$B$19),"",(IF('Xi,Yi'!D13="","",(IF(('Xi,Yi'!D13+F13&lt;DataInput!$B$20),"",(IF((('Xi,Yi'!D13+F13)&gt;DataInput!$B$21),"",('Xi,Yi'!C13+G13+F13/SQRT(3))))))))))))))</f>
        <v/>
      </c>
      <c r="D13" s="25" t="str">
        <f ca="1">IF(C13="","",(IF('Xi,Yi'!D13="","",(IF(('Xi,Yi'!D13+F13&lt;DataInput!$B$20),"",(IF((('Xi,Yi'!D13+F13)&gt;DataInput!$B$21),"",('Xi,Yi'!D13+F13))))))))</f>
        <v/>
      </c>
      <c r="E13" s="26" t="str">
        <f ca="1">IF(C13="","",IF(D13="","",(DataInput!$B$4+(DataInput!$D$4-DataInput!$B$4)*RAND())))</f>
        <v/>
      </c>
      <c r="F13" s="30">
        <f ca="1">DataInput!$B$16*RAND()</f>
        <v>12.749042815167916</v>
      </c>
      <c r="G13" s="30">
        <f ca="1">DataInput!$B$15*RAND()</f>
        <v>16.570094141260668</v>
      </c>
      <c r="H13" s="24" t="str">
        <f ca="1">(IF('Xi,Yi'!H13="","",(IF((('Xi,Yi'!H13+L13+K13/SQRT(3))&lt;DataInput!$B$18),"",(IF((('Xi,Yi'!H13+L13+K13/SQRT(3))&gt;DataInput!$B$19),"",(IF('Xi,Yi'!I13="","",(IF(('Xi,Yi'!I13+K13&lt;DataInput!$B$20),"",(IF((('Xi,Yi'!I13+K13)&gt;DataInput!$B$21),"",('Xi,Yi'!H13+L13+K13/SQRT(3))))))))))))))</f>
        <v/>
      </c>
      <c r="I13" s="25" t="str">
        <f ca="1">IF(H13="","",(IF('Xi,Yi'!I13="","",(IF(('Xi,Yi'!I13+K13&lt;DataInput!$B$20),"",(IF((('Xi,Yi'!I13+K13)&gt;DataInput!$B$21),"",('Xi,Yi'!I13+K13))))))))</f>
        <v/>
      </c>
      <c r="J13" s="26" t="str">
        <f ca="1">IF(H13="","",IF(I13="","",(DataInput!$B$4+(DataInput!$D$4-DataInput!$B$4)*RAND())))</f>
        <v/>
      </c>
      <c r="K13" s="30">
        <f ca="1">DataInput!$B$16*RAND()</f>
        <v>2.4714979607391427</v>
      </c>
      <c r="L13" s="30">
        <f ca="1">DataInput!$B$15*RAND()</f>
        <v>5.1045356108442048</v>
      </c>
      <c r="M13" s="24" t="str">
        <f ca="1">(IF('Xi,Yi'!M13="","",(IF((('Xi,Yi'!M13+Q13+P13/SQRT(3))&lt;DataInput!$B$18),"",(IF((('Xi,Yi'!M13+Q13+P13/SQRT(3))&gt;DataInput!$B$19),"",(IF('Xi,Yi'!N13="","",(IF(('Xi,Yi'!N13+P13&lt;DataInput!$B$20),"",(IF((('Xi,Yi'!N13+P13)&gt;DataInput!$B$21),"",('Xi,Yi'!M13+Q13+P13/SQRT(3))))))))))))))</f>
        <v/>
      </c>
      <c r="N13" s="25" t="str">
        <f ca="1">IF(M13="","",(IF('Xi,Yi'!N13="","",(IF(('Xi,Yi'!N13+P13&lt;DataInput!$B$20),"",(IF((('Xi,Yi'!N13+P13)&gt;DataInput!$B$21),"",('Xi,Yi'!N13+P13))))))))</f>
        <v/>
      </c>
      <c r="O13" s="26" t="str">
        <f ca="1">IF(M13="","",IF(N13="","",(DataInput!$B$4+(DataInput!$D$4-DataInput!$B$4)*RAND())))</f>
        <v/>
      </c>
      <c r="P13" s="30">
        <f ca="1">DataInput!$B$16*RAND()</f>
        <v>8.7630408694087603</v>
      </c>
      <c r="Q13" s="30">
        <f ca="1">DataInput!$B$15*RAND()</f>
        <v>3.0031502858173691</v>
      </c>
      <c r="R13" s="24" t="str">
        <f ca="1">(IF('Xi,Yi'!R13="","",(IF((('Xi,Yi'!R13+V13+U13/SQRT(3))&lt;DataInput!$B$18),"",(IF((('Xi,Yi'!R13+V13+U13/SQRT(3))&gt;DataInput!$B$19),"",(IF('Xi,Yi'!S13="","",(IF(('Xi,Yi'!S13+U13&lt;DataInput!$B$20),"",(IF((('Xi,Yi'!S13+U13)&gt;DataInput!$B$21),"",('Xi,Yi'!R13+V13+U13/SQRT(3))))))))))))))</f>
        <v/>
      </c>
      <c r="S13" s="25" t="str">
        <f ca="1">IF(R13="","",(IF('Xi,Yi'!S13="","",(IF(('Xi,Yi'!S13+U13&lt;DataInput!$B$20),"",(IF((('Xi,Yi'!S13+U13)&gt;DataInput!$B$21),"",('Xi,Yi'!S13+U13))))))))</f>
        <v/>
      </c>
      <c r="T13" s="26" t="str">
        <f ca="1">IF(R13="","",IF(S13="","",(DataInput!$B$4+(DataInput!$D$4-DataInput!$B$4)*RAND())))</f>
        <v/>
      </c>
      <c r="U13" s="30">
        <f ca="1">DataInput!$B$16*RAND()</f>
        <v>13.497929750413473</v>
      </c>
      <c r="V13" s="30">
        <f ca="1">DataInput!$B$15*RAND()</f>
        <v>7.0898088240168056</v>
      </c>
      <c r="W13" s="24" t="str">
        <f ca="1">(IF('Xi,Yi'!W13="","",(IF((('Xi,Yi'!W13+AA13+Z13/SQRT(3))&lt;DataInput!$B$18),"",(IF((('Xi,Yi'!W13+AA13+Z13/SQRT(3))&gt;DataInput!$B$19),"",(IF('Xi,Yi'!X13="","",(IF(('Xi,Yi'!X13+Z13&lt;DataInput!$B$20),"",(IF((('Xi,Yi'!X13+Z13)&gt;DataInput!$B$21),"",('Xi,Yi'!W13+AA13+Z13/SQRT(3))))))))))))))</f>
        <v/>
      </c>
      <c r="X13" s="25" t="str">
        <f ca="1">IF(W13="","",(IF('Xi,Yi'!X13="","",(IF(('Xi,Yi'!X13+Z13&lt;DataInput!$B$20),"",(IF((('Xi,Yi'!X13+Z13)&gt;DataInput!$B$21),"",('Xi,Yi'!X13+Z13))))))))</f>
        <v/>
      </c>
      <c r="Y13" s="26" t="str">
        <f ca="1">IF(W13="","",IF(X13="","",(DataInput!$B$4+(DataInput!$D$4-DataInput!$B$4)*RAND())))</f>
        <v/>
      </c>
      <c r="Z13" s="30">
        <f ca="1">DataInput!$B$16*RAND()</f>
        <v>1.2106874082658643</v>
      </c>
      <c r="AA13" s="30">
        <f ca="1">DataInput!$B$15*RAND()</f>
        <v>14.508864268136472</v>
      </c>
      <c r="AB13" s="24" t="str">
        <f ca="1">(IF('Xi,Yi'!AB13="","",(IF((('Xi,Yi'!AB13+AF13+AE13/SQRT(3))&lt;DataInput!$B$18),"",(IF((('Xi,Yi'!AB13+AF13+AE13/SQRT(3))&gt;DataInput!$B$19),"",(IF('Xi,Yi'!AC13="","",(IF(('Xi,Yi'!AC13+AE13&lt;DataInput!$B$20),"",(IF((('Xi,Yi'!AC13+AE13)&gt;DataInput!$B$21),"",('Xi,Yi'!AB13+AF13+AE13/SQRT(3))))))))))))))</f>
        <v/>
      </c>
      <c r="AC13" s="25" t="str">
        <f ca="1">IF(AB13="","",(IF('Xi,Yi'!AC13="","",(IF(('Xi,Yi'!AC13+AE13&lt;DataInput!$B$20),"",(IF((('Xi,Yi'!AC13+AE13)&gt;DataInput!$B$21),"",('Xi,Yi'!AC13+AE13))))))))</f>
        <v/>
      </c>
      <c r="AD13" s="26" t="str">
        <f ca="1">IF(AB13="","",IF(AC13="","",(DataInput!$B$4+(DataInput!$D$4-DataInput!$B$4)*RAND())))</f>
        <v/>
      </c>
      <c r="AE13" s="30">
        <f ca="1">DataInput!$B$16*RAND()</f>
        <v>0.40685816896534466</v>
      </c>
      <c r="AF13" s="30">
        <f ca="1">DataInput!$B$15*RAND()</f>
        <v>11.818151169376652</v>
      </c>
      <c r="AG13" s="24" t="str">
        <f ca="1">(IF('Xi,Yi'!AG13="","",(IF((('Xi,Yi'!AG13+AK13+AJ13/SQRT(3))&lt;DataInput!$B$18),"",(IF((('Xi,Yi'!AG13+AK13+AJ13/SQRT(3))&gt;DataInput!$B$19),"",(IF('Xi,Yi'!AH13="","",(IF(('Xi,Yi'!AH13+AJ13&lt;DataInput!$B$20),"",(IF((('Xi,Yi'!AH13+AJ13)&gt;DataInput!$B$21),"",('Xi,Yi'!AG13+AK13+AJ13/SQRT(3))))))))))))))</f>
        <v/>
      </c>
      <c r="AH13" s="25" t="str">
        <f ca="1">IF(AG13="","",(IF('Xi,Yi'!AH13="","",(IF(('Xi,Yi'!AH13+AJ13&lt;DataInput!$B$20),"",(IF((('Xi,Yi'!AH13+AJ13)&gt;DataInput!$B$21),"",('Xi,Yi'!AH13+AJ13))))))))</f>
        <v/>
      </c>
      <c r="AI13" s="26" t="str">
        <f ca="1">IF(AG13="","",IF(AH13="","",(DataInput!$B$4+(DataInput!$D$4-DataInput!$B$4)*RAND())))</f>
        <v/>
      </c>
      <c r="AJ13" s="30">
        <f ca="1">DataInput!$B$16*RAND()</f>
        <v>11.467603941082332</v>
      </c>
      <c r="AK13" s="30">
        <f ca="1">DataInput!$B$15*RAND()</f>
        <v>4.9335047945055797</v>
      </c>
      <c r="AL13" s="24" t="str">
        <f ca="1">(IF('Xi,Yi'!AL13="","",(IF((('Xi,Yi'!AL13+AP13+AO13/SQRT(3))&lt;DataInput!$B$18),"",(IF((('Xi,Yi'!AL13+AP13+AO13/SQRT(3))&gt;DataInput!$B$19),"",(IF('Xi,Yi'!AM13="","",(IF(('Xi,Yi'!AM13+AO13&lt;DataInput!$B$20),"",(IF((('Xi,Yi'!AM13+AO13)&gt;DataInput!$B$21),"",('Xi,Yi'!AL13+AP13+AO13/SQRT(3))))))))))))))</f>
        <v/>
      </c>
      <c r="AM13" s="25" t="str">
        <f ca="1">IF(AL13="","",(IF('Xi,Yi'!AM13="","",(IF(('Xi,Yi'!AM13+AO13&lt;DataInput!$B$20),"",(IF((('Xi,Yi'!AM13+AO13)&gt;DataInput!$B$21),"",('Xi,Yi'!AM13+AO13))))))))</f>
        <v/>
      </c>
      <c r="AN13" s="26" t="str">
        <f ca="1">IF(AL13="","",IF(AM13="","",(DataInput!$B$4+(DataInput!$D$4-DataInput!$B$4)*RAND())))</f>
        <v/>
      </c>
      <c r="AO13" s="30">
        <f ca="1">DataInput!$B$16*RAND()</f>
        <v>2.228663482731168</v>
      </c>
      <c r="AP13" s="30">
        <f ca="1">DataInput!$B$15*RAND()</f>
        <v>8.2248645864447525</v>
      </c>
      <c r="AQ13" s="24" t="str">
        <f ca="1">(IF('Xi,Yi'!AQ13="","",(IF((('Xi,Yi'!AQ13+AU13+AT13/SQRT(3))&lt;DataInput!$B$18),"",(IF((('Xi,Yi'!AQ13+AU13+AT13/SQRT(3))&gt;DataInput!$B$19),"",(IF('Xi,Yi'!AR13="","",(IF(('Xi,Yi'!AR13+AT13&lt;DataInput!$B$20),"",(IF((('Xi,Yi'!AR13+AT13)&gt;DataInput!$B$21),"",('Xi,Yi'!AQ13+AU13+AT13/SQRT(3))))))))))))))</f>
        <v/>
      </c>
      <c r="AR13" s="25" t="str">
        <f ca="1">IF(AQ13="","",(IF('Xi,Yi'!AR13="","",(IF(('Xi,Yi'!AR13+AT13&lt;DataInput!$B$20),"",(IF((('Xi,Yi'!AR13+AT13)&gt;DataInput!$B$21),"",('Xi,Yi'!AR13+AT13))))))))</f>
        <v/>
      </c>
      <c r="AS13" s="26" t="str">
        <f ca="1">IF(AQ13="","",IF(AR13="","",(DataInput!$B$4+(DataInput!$D$4-DataInput!$B$4)*RAND())))</f>
        <v/>
      </c>
      <c r="AT13" s="30">
        <f ca="1">DataInput!$B$16*RAND()</f>
        <v>7.1455820403775503</v>
      </c>
      <c r="AU13" s="30">
        <f ca="1">DataInput!$B$15*RAND()</f>
        <v>12.127651058850475</v>
      </c>
      <c r="AV13" s="24" t="str">
        <f ca="1">(IF('Xi,Yi'!AV13="","",(IF((('Xi,Yi'!AV13+AZ13+AY13/SQRT(3))&lt;DataInput!$B$18),"",(IF((('Xi,Yi'!AV13+AZ13+AY13/SQRT(3))&gt;DataInput!$B$19),"",(IF('Xi,Yi'!AW13="","",(IF(('Xi,Yi'!AW13+AY13&lt;DataInput!$B$20),"",(IF((('Xi,Yi'!AW13+AY13)&gt;DataInput!$B$21),"",('Xi,Yi'!AV13+AZ13+AY13/SQRT(3))))))))))))))</f>
        <v/>
      </c>
      <c r="AW13" s="25" t="str">
        <f ca="1">IF(AV13="","",(IF('Xi,Yi'!AW13="","",(IF(('Xi,Yi'!AW13+AY13&lt;DataInput!$B$20),"",(IF((('Xi,Yi'!AW13+AY13)&gt;DataInput!$B$21),"",('Xi,Yi'!AW13+AY13))))))))</f>
        <v/>
      </c>
      <c r="AX13" s="26" t="str">
        <f ca="1">IF(AV13="","",IF(AW13="","",(DataInput!$B$4+(DataInput!$D$4-DataInput!$B$4)*RAND())))</f>
        <v/>
      </c>
      <c r="AY13" s="30">
        <f ca="1">DataInput!$B$16*RAND()</f>
        <v>16.987223063432758</v>
      </c>
      <c r="AZ13" s="30">
        <f ca="1">DataInput!$B$15*RAND()</f>
        <v>6.2770332844331822</v>
      </c>
      <c r="BA13" s="24" t="str">
        <f ca="1">(IF('Xi,Yi'!BA13="","",(IF((('Xi,Yi'!BA13+BE13+BD13/SQRT(3))&lt;DataInput!$B$18),"",(IF((('Xi,Yi'!BA13+BE13+BD13/SQRT(3))&gt;DataInput!$B$19),"",(IF('Xi,Yi'!BB13="","",(IF(('Xi,Yi'!BB13+BD13&lt;DataInput!$B$20),"",(IF((('Xi,Yi'!BB13+BD13)&gt;DataInput!$B$21),"",('Xi,Yi'!BA13+BE13+BD13/SQRT(3))))))))))))))</f>
        <v/>
      </c>
      <c r="BB13" s="25" t="str">
        <f ca="1">IF(BA13="","",(IF('Xi,Yi'!BB13="","",(IF(('Xi,Yi'!BB13+BD13&lt;DataInput!$B$20),"",(IF((('Xi,Yi'!BB13+BD13)&gt;DataInput!$B$21),"",('Xi,Yi'!BB13+BD13))))))))</f>
        <v/>
      </c>
      <c r="BC13" s="26" t="str">
        <f ca="1">IF(BA13="","",IF(BB13="","",(DataInput!$B$4+(DataInput!$D$4-DataInput!$B$4)*RAND())))</f>
        <v/>
      </c>
      <c r="BD13" s="30">
        <f ca="1">DataInput!$B$16*RAND()</f>
        <v>6.7616014655655885</v>
      </c>
      <c r="BE13" s="30">
        <f ca="1">DataInput!$B$15*RAND()</f>
        <v>15.745931945477377</v>
      </c>
    </row>
    <row r="14" spans="1:57" s="3" customFormat="1" x14ac:dyDescent="0.2">
      <c r="C14" s="24">
        <f ca="1">(IF('Xi,Yi'!C14="","",(IF((('Xi,Yi'!C14+G14+F14/SQRT(3))&lt;DataInput!$B$18),"",(IF((('Xi,Yi'!C14+G14+F14/SQRT(3))&gt;DataInput!$B$19),"",(IF('Xi,Yi'!D14="","",(IF(('Xi,Yi'!D14+F14&lt;DataInput!$B$20),"",(IF((('Xi,Yi'!D14+F14)&gt;DataInput!$B$21),"",('Xi,Yi'!C14+G14+F14/SQRT(3))))))))))))))</f>
        <v>4.6343334458035388</v>
      </c>
      <c r="D14" s="25">
        <f ca="1">IF(C14="","",(IF('Xi,Yi'!D14="","",(IF(('Xi,Yi'!D14+F14&lt;DataInput!$B$20),"",(IF((('Xi,Yi'!D14+F14)&gt;DataInput!$B$21),"",('Xi,Yi'!D14+F14))))))))</f>
        <v>4.9680631464764371</v>
      </c>
      <c r="E14" s="26">
        <f ca="1">IF(C14="","",IF(D14="","",(DataInput!$B$4+(DataInput!$D$4-DataInput!$B$4)*RAND())))</f>
        <v>2.887453088106672</v>
      </c>
      <c r="F14" s="30">
        <f ca="1">DataInput!$B$16*RAND()</f>
        <v>0.86806314647643756</v>
      </c>
      <c r="G14" s="30">
        <f ca="1">DataInput!$B$15*RAND()</f>
        <v>8.5331569545117762</v>
      </c>
      <c r="H14" s="24">
        <f ca="1">(IF('Xi,Yi'!H14="","",(IF((('Xi,Yi'!H14+L14+K14/SQRT(3))&lt;DataInput!$B$18),"",(IF((('Xi,Yi'!H14+L14+K14/SQRT(3))&gt;DataInput!$B$19),"",(IF('Xi,Yi'!I14="","",(IF(('Xi,Yi'!I14+K14&lt;DataInput!$B$20),"",(IF((('Xi,Yi'!I14+K14)&gt;DataInput!$B$21),"",('Xi,Yi'!H14+L14+K14/SQRT(3))))))))))))))</f>
        <v>28.397214384396204</v>
      </c>
      <c r="I14" s="25">
        <f ca="1">IF(H14="","",(IF('Xi,Yi'!I14="","",(IF(('Xi,Yi'!I14+K14&lt;DataInput!$B$20),"",(IF((('Xi,Yi'!I14+K14)&gt;DataInput!$B$21),"",('Xi,Yi'!I14+K14))))))))</f>
        <v>32.986483196067923</v>
      </c>
      <c r="J14" s="26">
        <f ca="1">IF(H14="","",IF(I14="","",(DataInput!$B$4+(DataInput!$D$4-DataInput!$B$4)*RAND())))</f>
        <v>8.4104550277577879</v>
      </c>
      <c r="K14" s="30">
        <f ca="1">DataInput!$B$16*RAND()</f>
        <v>11.886483196067925</v>
      </c>
      <c r="L14" s="30">
        <f ca="1">DataInput!$B$15*RAND()</f>
        <v>16.134550111428425</v>
      </c>
      <c r="M14" s="24" t="str">
        <f ca="1">(IF('Xi,Yi'!M14="","",(IF((('Xi,Yi'!M14+Q14+P14/SQRT(3))&lt;DataInput!$B$18),"",(IF((('Xi,Yi'!M14+Q14+P14/SQRT(3))&gt;DataInput!$B$19),"",(IF('Xi,Yi'!N14="","",(IF(('Xi,Yi'!N14+P14&lt;DataInput!$B$20),"",(IF((('Xi,Yi'!N14+P14)&gt;DataInput!$B$21),"",('Xi,Yi'!M14+Q14+P14/SQRT(3))))))))))))))</f>
        <v/>
      </c>
      <c r="N14" s="25" t="str">
        <f ca="1">IF(M14="","",(IF('Xi,Yi'!N14="","",(IF(('Xi,Yi'!N14+P14&lt;DataInput!$B$20),"",(IF((('Xi,Yi'!N14+P14)&gt;DataInput!$B$21),"",('Xi,Yi'!N14+P14))))))))</f>
        <v/>
      </c>
      <c r="O14" s="26" t="str">
        <f ca="1">IF(M14="","",IF(N14="","",(DataInput!$B$4+(DataInput!$D$4-DataInput!$B$4)*RAND())))</f>
        <v/>
      </c>
      <c r="P14" s="30">
        <f ca="1">DataInput!$B$16*RAND()</f>
        <v>15.427379051184159</v>
      </c>
      <c r="Q14" s="30">
        <f ca="1">DataInput!$B$15*RAND()</f>
        <v>16.537660047245907</v>
      </c>
      <c r="R14" s="24" t="str">
        <f ca="1">(IF('Xi,Yi'!R14="","",(IF((('Xi,Yi'!R14+V14+U14/SQRT(3))&lt;DataInput!$B$18),"",(IF((('Xi,Yi'!R14+V14+U14/SQRT(3))&gt;DataInput!$B$19),"",(IF('Xi,Yi'!S14="","",(IF(('Xi,Yi'!S14+U14&lt;DataInput!$B$20),"",(IF((('Xi,Yi'!S14+U14)&gt;DataInput!$B$21),"",('Xi,Yi'!R14+V14+U14/SQRT(3))))))))))))))</f>
        <v/>
      </c>
      <c r="S14" s="25" t="str">
        <f ca="1">IF(R14="","",(IF('Xi,Yi'!S14="","",(IF(('Xi,Yi'!S14+U14&lt;DataInput!$B$20),"",(IF((('Xi,Yi'!S14+U14)&gt;DataInput!$B$21),"",('Xi,Yi'!S14+U14))))))))</f>
        <v/>
      </c>
      <c r="T14" s="26" t="str">
        <f ca="1">IF(R14="","",IF(S14="","",(DataInput!$B$4+(DataInput!$D$4-DataInput!$B$4)*RAND())))</f>
        <v/>
      </c>
      <c r="U14" s="30">
        <f ca="1">DataInput!$B$16*RAND()</f>
        <v>10.381569659826811</v>
      </c>
      <c r="V14" s="30">
        <f ca="1">DataInput!$B$15*RAND()</f>
        <v>19.378826190054575</v>
      </c>
      <c r="W14" s="24" t="str">
        <f ca="1">(IF('Xi,Yi'!W14="","",(IF((('Xi,Yi'!W14+AA14+Z14/SQRT(3))&lt;DataInput!$B$18),"",(IF((('Xi,Yi'!W14+AA14+Z14/SQRT(3))&gt;DataInput!$B$19),"",(IF('Xi,Yi'!X14="","",(IF(('Xi,Yi'!X14+Z14&lt;DataInput!$B$20),"",(IF((('Xi,Yi'!X14+Z14)&gt;DataInput!$B$21),"",('Xi,Yi'!W14+AA14+Z14/SQRT(3))))))))))))))</f>
        <v/>
      </c>
      <c r="X14" s="25" t="str">
        <f ca="1">IF(W14="","",(IF('Xi,Yi'!X14="","",(IF(('Xi,Yi'!X14+Z14&lt;DataInput!$B$20),"",(IF((('Xi,Yi'!X14+Z14)&gt;DataInput!$B$21),"",('Xi,Yi'!X14+Z14))))))))</f>
        <v/>
      </c>
      <c r="Y14" s="26" t="str">
        <f ca="1">IF(W14="","",IF(X14="","",(DataInput!$B$4+(DataInput!$D$4-DataInput!$B$4)*RAND())))</f>
        <v/>
      </c>
      <c r="Z14" s="30">
        <f ca="1">DataInput!$B$16*RAND()</f>
        <v>0.81709970602313775</v>
      </c>
      <c r="AA14" s="30">
        <f ca="1">DataInput!$B$15*RAND()</f>
        <v>17.897120407635562</v>
      </c>
      <c r="AB14" s="24" t="str">
        <f ca="1">(IF('Xi,Yi'!AB14="","",(IF((('Xi,Yi'!AB14+AF14+AE14/SQRT(3))&lt;DataInput!$B$18),"",(IF((('Xi,Yi'!AB14+AF14+AE14/SQRT(3))&gt;DataInput!$B$19),"",(IF('Xi,Yi'!AC14="","",(IF(('Xi,Yi'!AC14+AE14&lt;DataInput!$B$20),"",(IF((('Xi,Yi'!AC14+AE14)&gt;DataInput!$B$21),"",('Xi,Yi'!AB14+AF14+AE14/SQRT(3))))))))))))))</f>
        <v/>
      </c>
      <c r="AC14" s="25" t="str">
        <f ca="1">IF(AB14="","",(IF('Xi,Yi'!AC14="","",(IF(('Xi,Yi'!AC14+AE14&lt;DataInput!$B$20),"",(IF((('Xi,Yi'!AC14+AE14)&gt;DataInput!$B$21),"",('Xi,Yi'!AC14+AE14))))))))</f>
        <v/>
      </c>
      <c r="AD14" s="26" t="str">
        <f ca="1">IF(AB14="","",IF(AC14="","",(DataInput!$B$4+(DataInput!$D$4-DataInput!$B$4)*RAND())))</f>
        <v/>
      </c>
      <c r="AE14" s="30">
        <f ca="1">DataInput!$B$16*RAND()</f>
        <v>1.1824902501936703</v>
      </c>
      <c r="AF14" s="30">
        <f ca="1">DataInput!$B$15*RAND()</f>
        <v>16.264623502094285</v>
      </c>
      <c r="AG14" s="24" t="str">
        <f ca="1">(IF('Xi,Yi'!AG14="","",(IF((('Xi,Yi'!AG14+AK14+AJ14/SQRT(3))&lt;DataInput!$B$18),"",(IF((('Xi,Yi'!AG14+AK14+AJ14/SQRT(3))&gt;DataInput!$B$19),"",(IF('Xi,Yi'!AH14="","",(IF(('Xi,Yi'!AH14+AJ14&lt;DataInput!$B$20),"",(IF((('Xi,Yi'!AH14+AJ14)&gt;DataInput!$B$21),"",('Xi,Yi'!AG14+AK14+AJ14/SQRT(3))))))))))))))</f>
        <v/>
      </c>
      <c r="AH14" s="25" t="str">
        <f ca="1">IF(AG14="","",(IF('Xi,Yi'!AH14="","",(IF(('Xi,Yi'!AH14+AJ14&lt;DataInput!$B$20),"",(IF((('Xi,Yi'!AH14+AJ14)&gt;DataInput!$B$21),"",('Xi,Yi'!AH14+AJ14))))))))</f>
        <v/>
      </c>
      <c r="AI14" s="26" t="str">
        <f ca="1">IF(AG14="","",IF(AH14="","",(DataInput!$B$4+(DataInput!$D$4-DataInput!$B$4)*RAND())))</f>
        <v/>
      </c>
      <c r="AJ14" s="30">
        <f ca="1">DataInput!$B$16*RAND()</f>
        <v>9.8931950084286093</v>
      </c>
      <c r="AK14" s="30">
        <f ca="1">DataInput!$B$15*RAND()</f>
        <v>0.24502606593924017</v>
      </c>
      <c r="AL14" s="24" t="str">
        <f ca="1">(IF('Xi,Yi'!AL14="","",(IF((('Xi,Yi'!AL14+AP14+AO14/SQRT(3))&lt;DataInput!$B$18),"",(IF((('Xi,Yi'!AL14+AP14+AO14/SQRT(3))&gt;DataInput!$B$19),"",(IF('Xi,Yi'!AM14="","",(IF(('Xi,Yi'!AM14+AO14&lt;DataInput!$B$20),"",(IF((('Xi,Yi'!AM14+AO14)&gt;DataInput!$B$21),"",('Xi,Yi'!AL14+AP14+AO14/SQRT(3))))))))))))))</f>
        <v/>
      </c>
      <c r="AM14" s="25" t="str">
        <f ca="1">IF(AL14="","",(IF('Xi,Yi'!AM14="","",(IF(('Xi,Yi'!AM14+AO14&lt;DataInput!$B$20),"",(IF((('Xi,Yi'!AM14+AO14)&gt;DataInput!$B$21),"",('Xi,Yi'!AM14+AO14))))))))</f>
        <v/>
      </c>
      <c r="AN14" s="26" t="str">
        <f ca="1">IF(AL14="","",IF(AM14="","",(DataInput!$B$4+(DataInput!$D$4-DataInput!$B$4)*RAND())))</f>
        <v/>
      </c>
      <c r="AO14" s="30">
        <f ca="1">DataInput!$B$16*RAND()</f>
        <v>13.904461088649477</v>
      </c>
      <c r="AP14" s="30">
        <f ca="1">DataInput!$B$15*RAND()</f>
        <v>14.428687290687636</v>
      </c>
      <c r="AQ14" s="24" t="str">
        <f ca="1">(IF('Xi,Yi'!AQ14="","",(IF((('Xi,Yi'!AQ14+AU14+AT14/SQRT(3))&lt;DataInput!$B$18),"",(IF((('Xi,Yi'!AQ14+AU14+AT14/SQRT(3))&gt;DataInput!$B$19),"",(IF('Xi,Yi'!AR14="","",(IF(('Xi,Yi'!AR14+AT14&lt;DataInput!$B$20),"",(IF((('Xi,Yi'!AR14+AT14)&gt;DataInput!$B$21),"",('Xi,Yi'!AQ14+AU14+AT14/SQRT(3))))))))))))))</f>
        <v/>
      </c>
      <c r="AR14" s="25" t="str">
        <f ca="1">IF(AQ14="","",(IF('Xi,Yi'!AR14="","",(IF(('Xi,Yi'!AR14+AT14&lt;DataInput!$B$20),"",(IF((('Xi,Yi'!AR14+AT14)&gt;DataInput!$B$21),"",('Xi,Yi'!AR14+AT14))))))))</f>
        <v/>
      </c>
      <c r="AS14" s="26" t="str">
        <f ca="1">IF(AQ14="","",IF(AR14="","",(DataInput!$B$4+(DataInput!$D$4-DataInput!$B$4)*RAND())))</f>
        <v/>
      </c>
      <c r="AT14" s="30">
        <f ca="1">DataInput!$B$16*RAND()</f>
        <v>2.652278396031496</v>
      </c>
      <c r="AU14" s="30">
        <f ca="1">DataInput!$B$15*RAND()</f>
        <v>5.3550142302915562</v>
      </c>
      <c r="AV14" s="24" t="str">
        <f ca="1">(IF('Xi,Yi'!AV14="","",(IF((('Xi,Yi'!AV14+AZ14+AY14/SQRT(3))&lt;DataInput!$B$18),"",(IF((('Xi,Yi'!AV14+AZ14+AY14/SQRT(3))&gt;DataInput!$B$19),"",(IF('Xi,Yi'!AW14="","",(IF(('Xi,Yi'!AW14+AY14&lt;DataInput!$B$20),"",(IF((('Xi,Yi'!AW14+AY14)&gt;DataInput!$B$21),"",('Xi,Yi'!AV14+AZ14+AY14/SQRT(3))))))))))))))</f>
        <v/>
      </c>
      <c r="AW14" s="25" t="str">
        <f ca="1">IF(AV14="","",(IF('Xi,Yi'!AW14="","",(IF(('Xi,Yi'!AW14+AY14&lt;DataInput!$B$20),"",(IF((('Xi,Yi'!AW14+AY14)&gt;DataInput!$B$21),"",('Xi,Yi'!AW14+AY14))))))))</f>
        <v/>
      </c>
      <c r="AX14" s="26" t="str">
        <f ca="1">IF(AV14="","",IF(AW14="","",(DataInput!$B$4+(DataInput!$D$4-DataInput!$B$4)*RAND())))</f>
        <v/>
      </c>
      <c r="AY14" s="30">
        <f ca="1">DataInput!$B$16*RAND()</f>
        <v>6.073868214636069</v>
      </c>
      <c r="AZ14" s="30">
        <f ca="1">DataInput!$B$15*RAND()</f>
        <v>13.52377925133643</v>
      </c>
      <c r="BA14" s="24" t="str">
        <f ca="1">(IF('Xi,Yi'!BA14="","",(IF((('Xi,Yi'!BA14+BE14+BD14/SQRT(3))&lt;DataInput!$B$18),"",(IF((('Xi,Yi'!BA14+BE14+BD14/SQRT(3))&gt;DataInput!$B$19),"",(IF('Xi,Yi'!BB14="","",(IF(('Xi,Yi'!BB14+BD14&lt;DataInput!$B$20),"",(IF((('Xi,Yi'!BB14+BD14)&gt;DataInput!$B$21),"",('Xi,Yi'!BA14+BE14+BD14/SQRT(3))))))))))))))</f>
        <v/>
      </c>
      <c r="BB14" s="25" t="str">
        <f ca="1">IF(BA14="","",(IF('Xi,Yi'!BB14="","",(IF(('Xi,Yi'!BB14+BD14&lt;DataInput!$B$20),"",(IF((('Xi,Yi'!BB14+BD14)&gt;DataInput!$B$21),"",('Xi,Yi'!BB14+BD14))))))))</f>
        <v/>
      </c>
      <c r="BC14" s="26" t="str">
        <f ca="1">IF(BA14="","",IF(BB14="","",(DataInput!$B$4+(DataInput!$D$4-DataInput!$B$4)*RAND())))</f>
        <v/>
      </c>
      <c r="BD14" s="30">
        <f ca="1">DataInput!$B$16*RAND()</f>
        <v>14.562321447758469</v>
      </c>
      <c r="BE14" s="30">
        <f ca="1">DataInput!$B$15*RAND()</f>
        <v>2.7625545844916299</v>
      </c>
    </row>
    <row r="15" spans="1:57" s="3" customFormat="1" x14ac:dyDescent="0.2">
      <c r="C15" s="24">
        <f ca="1">(IF('Xi,Yi'!C15="","",(IF((('Xi,Yi'!C15+G15+F15/SQRT(3))&lt;DataInput!$B$18),"",(IF((('Xi,Yi'!C15+G15+F15/SQRT(3))&gt;DataInput!$B$19),"",(IF('Xi,Yi'!D15="","",(IF(('Xi,Yi'!D15+F15&lt;DataInput!$B$20),"",(IF((('Xi,Yi'!D15+F15)&gt;DataInput!$B$21),"",('Xi,Yi'!C15+G15+F15/SQRT(3))))))))))))))</f>
        <v>25.821060985961953</v>
      </c>
      <c r="D15" s="25">
        <f ca="1">IF(C15="","",(IF('Xi,Yi'!D15="","",(IF(('Xi,Yi'!D15+F15&lt;DataInput!$B$20),"",(IF((('Xi,Yi'!D15+F15)&gt;DataInput!$B$21),"",('Xi,Yi'!D15+F15))))))))</f>
        <v>16.956247223988523</v>
      </c>
      <c r="E15" s="26">
        <f ca="1">IF(C15="","",IF(D15="","",(DataInput!$B$4+(DataInput!$D$4-DataInput!$B$4)*RAND())))</f>
        <v>2.7095317555865108</v>
      </c>
      <c r="F15" s="30">
        <f ca="1">DataInput!$B$16*RAND()</f>
        <v>12.856247223988523</v>
      </c>
      <c r="G15" s="30">
        <f ca="1">DataInput!$B$15*RAND()</f>
        <v>3.1985031904238008</v>
      </c>
      <c r="H15" s="24">
        <f ca="1">(IF('Xi,Yi'!H15="","",(IF((('Xi,Yi'!H15+L15+K15/SQRT(3))&lt;DataInput!$B$18),"",(IF((('Xi,Yi'!H15+L15+K15/SQRT(3))&gt;DataInput!$B$19),"",(IF('Xi,Yi'!I15="","",(IF(('Xi,Yi'!I15+K15&lt;DataInput!$B$20),"",(IF((('Xi,Yi'!I15+K15)&gt;DataInput!$B$21),"",('Xi,Yi'!H15+L15+K15/SQRT(3))))))))))))))</f>
        <v>41.046695910858567</v>
      </c>
      <c r="I15" s="25">
        <f ca="1">IF(H15="","",(IF('Xi,Yi'!I15="","",(IF(('Xi,Yi'!I15+K15&lt;DataInput!$B$20),"",(IF((('Xi,Yi'!I15+K15)&gt;DataInput!$B$21),"",('Xi,Yi'!I15+K15))))))))</f>
        <v>32.403153820323858</v>
      </c>
      <c r="J15" s="26">
        <f ca="1">IF(H15="","",IF(I15="","",(DataInput!$B$4+(DataInput!$D$4-DataInput!$B$4)*RAND())))</f>
        <v>6.494888190900169</v>
      </c>
      <c r="K15" s="30">
        <f ca="1">DataInput!$B$16*RAND()</f>
        <v>11.303153820323855</v>
      </c>
      <c r="L15" s="30">
        <f ca="1">DataInput!$B$15*RAND()</f>
        <v>9.5208170100028457</v>
      </c>
      <c r="M15" s="24">
        <f ca="1">(IF('Xi,Yi'!M15="","",(IF((('Xi,Yi'!M15+Q15+P15/SQRT(3))&lt;DataInput!$B$18),"",(IF((('Xi,Yi'!M15+Q15+P15/SQRT(3))&gt;DataInput!$B$19),"",(IF('Xi,Yi'!N15="","",(IF(('Xi,Yi'!N15+P15&lt;DataInput!$B$20),"",(IF((('Xi,Yi'!N15+P15)&gt;DataInput!$B$21),"",('Xi,Yi'!M15+Q15+P15/SQRT(3))))))))))))))</f>
        <v>23.494494266036209</v>
      </c>
      <c r="N15" s="25">
        <f ca="1">IF(M15="","",(IF('Xi,Yi'!N15="","",(IF(('Xi,Yi'!N15+P15&lt;DataInput!$B$20),"",(IF((('Xi,Yi'!N15+P15)&gt;DataInput!$B$21),"",('Xi,Yi'!N15+P15))))))))</f>
        <v>47.065321314681434</v>
      </c>
      <c r="O15" s="26">
        <f ca="1">IF(M15="","",IF(N15="","",(DataInput!$B$4+(DataInput!$D$4-DataInput!$B$4)*RAND())))</f>
        <v>4.5576080364046518</v>
      </c>
      <c r="P15" s="30">
        <f ca="1">DataInput!$B$16*RAND()</f>
        <v>8.9653213146814306</v>
      </c>
      <c r="Q15" s="30">
        <f ca="1">DataInput!$B$15*RAND()</f>
        <v>3.1183635916333956</v>
      </c>
      <c r="R15" s="24" t="str">
        <f ca="1">(IF('Xi,Yi'!R15="","",(IF((('Xi,Yi'!R15+V15+U15/SQRT(3))&lt;DataInput!$B$18),"",(IF((('Xi,Yi'!R15+V15+U15/SQRT(3))&gt;DataInput!$B$19),"",(IF('Xi,Yi'!S15="","",(IF(('Xi,Yi'!S15+U15&lt;DataInput!$B$20),"",(IF((('Xi,Yi'!S15+U15)&gt;DataInput!$B$21),"",('Xi,Yi'!R15+V15+U15/SQRT(3))))))))))))))</f>
        <v/>
      </c>
      <c r="S15" s="25" t="str">
        <f ca="1">IF(R15="","",(IF('Xi,Yi'!S15="","",(IF(('Xi,Yi'!S15+U15&lt;DataInput!$B$20),"",(IF((('Xi,Yi'!S15+U15)&gt;DataInput!$B$21),"",('Xi,Yi'!S15+U15))))))))</f>
        <v/>
      </c>
      <c r="T15" s="26" t="str">
        <f ca="1">IF(R15="","",IF(S15="","",(DataInput!$B$4+(DataInput!$D$4-DataInput!$B$4)*RAND())))</f>
        <v/>
      </c>
      <c r="U15" s="30">
        <f ca="1">DataInput!$B$16*RAND()</f>
        <v>4.127850753572206</v>
      </c>
      <c r="V15" s="30">
        <f ca="1">DataInput!$B$15*RAND()</f>
        <v>7.4836145911120164</v>
      </c>
      <c r="W15" s="24" t="str">
        <f ca="1">(IF('Xi,Yi'!W15="","",(IF((('Xi,Yi'!W15+AA15+Z15/SQRT(3))&lt;DataInput!$B$18),"",(IF((('Xi,Yi'!W15+AA15+Z15/SQRT(3))&gt;DataInput!$B$19),"",(IF('Xi,Yi'!X15="","",(IF(('Xi,Yi'!X15+Z15&lt;DataInput!$B$20),"",(IF((('Xi,Yi'!X15+Z15)&gt;DataInput!$B$21),"",('Xi,Yi'!W15+AA15+Z15/SQRT(3))))))))))))))</f>
        <v/>
      </c>
      <c r="X15" s="25" t="str">
        <f ca="1">IF(W15="","",(IF('Xi,Yi'!X15="","",(IF(('Xi,Yi'!X15+Z15&lt;DataInput!$B$20),"",(IF((('Xi,Yi'!X15+Z15)&gt;DataInput!$B$21),"",('Xi,Yi'!X15+Z15))))))))</f>
        <v/>
      </c>
      <c r="Y15" s="26" t="str">
        <f ca="1">IF(W15="","",IF(X15="","",(DataInput!$B$4+(DataInput!$D$4-DataInput!$B$4)*RAND())))</f>
        <v/>
      </c>
      <c r="Z15" s="30">
        <f ca="1">DataInput!$B$16*RAND()</f>
        <v>1.988035470989046</v>
      </c>
      <c r="AA15" s="30">
        <f ca="1">DataInput!$B$15*RAND()</f>
        <v>15.247717099822403</v>
      </c>
      <c r="AB15" s="24" t="str">
        <f ca="1">(IF('Xi,Yi'!AB15="","",(IF((('Xi,Yi'!AB15+AF15+AE15/SQRT(3))&lt;DataInput!$B$18),"",(IF((('Xi,Yi'!AB15+AF15+AE15/SQRT(3))&gt;DataInput!$B$19),"",(IF('Xi,Yi'!AC15="","",(IF(('Xi,Yi'!AC15+AE15&lt;DataInput!$B$20),"",(IF((('Xi,Yi'!AC15+AE15)&gt;DataInput!$B$21),"",('Xi,Yi'!AB15+AF15+AE15/SQRT(3))))))))))))))</f>
        <v/>
      </c>
      <c r="AC15" s="25" t="str">
        <f ca="1">IF(AB15="","",(IF('Xi,Yi'!AC15="","",(IF(('Xi,Yi'!AC15+AE15&lt;DataInput!$B$20),"",(IF((('Xi,Yi'!AC15+AE15)&gt;DataInput!$B$21),"",('Xi,Yi'!AC15+AE15))))))))</f>
        <v/>
      </c>
      <c r="AD15" s="26" t="str">
        <f ca="1">IF(AB15="","",IF(AC15="","",(DataInput!$B$4+(DataInput!$D$4-DataInput!$B$4)*RAND())))</f>
        <v/>
      </c>
      <c r="AE15" s="30">
        <f ca="1">DataInput!$B$16*RAND()</f>
        <v>10.68356054855369</v>
      </c>
      <c r="AF15" s="30">
        <f ca="1">DataInput!$B$15*RAND()</f>
        <v>9.9492044271262827</v>
      </c>
      <c r="AG15" s="24" t="str">
        <f ca="1">(IF('Xi,Yi'!AG15="","",(IF((('Xi,Yi'!AG15+AK15+AJ15/SQRT(3))&lt;DataInput!$B$18),"",(IF((('Xi,Yi'!AG15+AK15+AJ15/SQRT(3))&gt;DataInput!$B$19),"",(IF('Xi,Yi'!AH15="","",(IF(('Xi,Yi'!AH15+AJ15&lt;DataInput!$B$20),"",(IF((('Xi,Yi'!AH15+AJ15)&gt;DataInput!$B$21),"",('Xi,Yi'!AG15+AK15+AJ15/SQRT(3))))))))))))))</f>
        <v/>
      </c>
      <c r="AH15" s="25" t="str">
        <f ca="1">IF(AG15="","",(IF('Xi,Yi'!AH15="","",(IF(('Xi,Yi'!AH15+AJ15&lt;DataInput!$B$20),"",(IF((('Xi,Yi'!AH15+AJ15)&gt;DataInput!$B$21),"",('Xi,Yi'!AH15+AJ15))))))))</f>
        <v/>
      </c>
      <c r="AI15" s="26" t="str">
        <f ca="1">IF(AG15="","",IF(AH15="","",(DataInput!$B$4+(DataInput!$D$4-DataInput!$B$4)*RAND())))</f>
        <v/>
      </c>
      <c r="AJ15" s="30">
        <f ca="1">DataInput!$B$16*RAND()</f>
        <v>15.555506604537266</v>
      </c>
      <c r="AK15" s="30">
        <f ca="1">DataInput!$B$15*RAND()</f>
        <v>3.2620138951546407</v>
      </c>
      <c r="AL15" s="24" t="str">
        <f ca="1">(IF('Xi,Yi'!AL15="","",(IF((('Xi,Yi'!AL15+AP15+AO15/SQRT(3))&lt;DataInput!$B$18),"",(IF((('Xi,Yi'!AL15+AP15+AO15/SQRT(3))&gt;DataInput!$B$19),"",(IF('Xi,Yi'!AM15="","",(IF(('Xi,Yi'!AM15+AO15&lt;DataInput!$B$20),"",(IF((('Xi,Yi'!AM15+AO15)&gt;DataInput!$B$21),"",('Xi,Yi'!AL15+AP15+AO15/SQRT(3))))))))))))))</f>
        <v/>
      </c>
      <c r="AM15" s="25" t="str">
        <f ca="1">IF(AL15="","",(IF('Xi,Yi'!AM15="","",(IF(('Xi,Yi'!AM15+AO15&lt;DataInput!$B$20),"",(IF((('Xi,Yi'!AM15+AO15)&gt;DataInput!$B$21),"",('Xi,Yi'!AM15+AO15))))))))</f>
        <v/>
      </c>
      <c r="AN15" s="26" t="str">
        <f ca="1">IF(AL15="","",IF(AM15="","",(DataInput!$B$4+(DataInput!$D$4-DataInput!$B$4)*RAND())))</f>
        <v/>
      </c>
      <c r="AO15" s="30">
        <f ca="1">DataInput!$B$16*RAND()</f>
        <v>13.620484957009413</v>
      </c>
      <c r="AP15" s="30">
        <f ca="1">DataInput!$B$15*RAND()</f>
        <v>12.032407451817273</v>
      </c>
      <c r="AQ15" s="24" t="str">
        <f ca="1">(IF('Xi,Yi'!AQ15="","",(IF((('Xi,Yi'!AQ15+AU15+AT15/SQRT(3))&lt;DataInput!$B$18),"",(IF((('Xi,Yi'!AQ15+AU15+AT15/SQRT(3))&gt;DataInput!$B$19),"",(IF('Xi,Yi'!AR15="","",(IF(('Xi,Yi'!AR15+AT15&lt;DataInput!$B$20),"",(IF((('Xi,Yi'!AR15+AT15)&gt;DataInput!$B$21),"",('Xi,Yi'!AQ15+AU15+AT15/SQRT(3))))))))))))))</f>
        <v/>
      </c>
      <c r="AR15" s="25" t="str">
        <f ca="1">IF(AQ15="","",(IF('Xi,Yi'!AR15="","",(IF(('Xi,Yi'!AR15+AT15&lt;DataInput!$B$20),"",(IF((('Xi,Yi'!AR15+AT15)&gt;DataInput!$B$21),"",('Xi,Yi'!AR15+AT15))))))))</f>
        <v/>
      </c>
      <c r="AS15" s="26" t="str">
        <f ca="1">IF(AQ15="","",IF(AR15="","",(DataInput!$B$4+(DataInput!$D$4-DataInput!$B$4)*RAND())))</f>
        <v/>
      </c>
      <c r="AT15" s="30">
        <f ca="1">DataInput!$B$16*RAND()</f>
        <v>4.9893438024592065</v>
      </c>
      <c r="AU15" s="30">
        <f ca="1">DataInput!$B$15*RAND()</f>
        <v>4.9424555312905598</v>
      </c>
      <c r="AV15" s="24" t="str">
        <f ca="1">(IF('Xi,Yi'!AV15="","",(IF((('Xi,Yi'!AV15+AZ15+AY15/SQRT(3))&lt;DataInput!$B$18),"",(IF((('Xi,Yi'!AV15+AZ15+AY15/SQRT(3))&gt;DataInput!$B$19),"",(IF('Xi,Yi'!AW15="","",(IF(('Xi,Yi'!AW15+AY15&lt;DataInput!$B$20),"",(IF((('Xi,Yi'!AW15+AY15)&gt;DataInput!$B$21),"",('Xi,Yi'!AV15+AZ15+AY15/SQRT(3))))))))))))))</f>
        <v/>
      </c>
      <c r="AW15" s="25" t="str">
        <f ca="1">IF(AV15="","",(IF('Xi,Yi'!AW15="","",(IF(('Xi,Yi'!AW15+AY15&lt;DataInput!$B$20),"",(IF((('Xi,Yi'!AW15+AY15)&gt;DataInput!$B$21),"",('Xi,Yi'!AW15+AY15))))))))</f>
        <v/>
      </c>
      <c r="AX15" s="26" t="str">
        <f ca="1">IF(AV15="","",IF(AW15="","",(DataInput!$B$4+(DataInput!$D$4-DataInput!$B$4)*RAND())))</f>
        <v/>
      </c>
      <c r="AY15" s="30">
        <f ca="1">DataInput!$B$16*RAND()</f>
        <v>12.890877835878024</v>
      </c>
      <c r="AZ15" s="30">
        <f ca="1">DataInput!$B$15*RAND()</f>
        <v>19.421716926715774</v>
      </c>
      <c r="BA15" s="24" t="str">
        <f ca="1">(IF('Xi,Yi'!BA15="","",(IF((('Xi,Yi'!BA15+BE15+BD15/SQRT(3))&lt;DataInput!$B$18),"",(IF((('Xi,Yi'!BA15+BE15+BD15/SQRT(3))&gt;DataInput!$B$19),"",(IF('Xi,Yi'!BB15="","",(IF(('Xi,Yi'!BB15+BD15&lt;DataInput!$B$20),"",(IF((('Xi,Yi'!BB15+BD15)&gt;DataInput!$B$21),"",('Xi,Yi'!BA15+BE15+BD15/SQRT(3))))))))))))))</f>
        <v/>
      </c>
      <c r="BB15" s="25" t="str">
        <f ca="1">IF(BA15="","",(IF('Xi,Yi'!BB15="","",(IF(('Xi,Yi'!BB15+BD15&lt;DataInput!$B$20),"",(IF((('Xi,Yi'!BB15+BD15)&gt;DataInput!$B$21),"",('Xi,Yi'!BB15+BD15))))))))</f>
        <v/>
      </c>
      <c r="BC15" s="26" t="str">
        <f ca="1">IF(BA15="","",IF(BB15="","",(DataInput!$B$4+(DataInput!$D$4-DataInput!$B$4)*RAND())))</f>
        <v/>
      </c>
      <c r="BD15" s="30">
        <f ca="1">DataInput!$B$16*RAND()</f>
        <v>7.4983498683552714</v>
      </c>
      <c r="BE15" s="30">
        <f ca="1">DataInput!$B$15*RAND()</f>
        <v>4.6622411428532198</v>
      </c>
    </row>
    <row r="16" spans="1:57" s="3" customFormat="1" x14ac:dyDescent="0.2">
      <c r="C16" s="24">
        <f ca="1">(IF('Xi,Yi'!C16="","",(IF((('Xi,Yi'!C16+G16+F16/SQRT(3))&lt;DataInput!$B$18),"",(IF((('Xi,Yi'!C16+G16+F16/SQRT(3))&gt;DataInput!$B$19),"",(IF('Xi,Yi'!D16="","",(IF(('Xi,Yi'!D16+F16&lt;DataInput!$B$20),"",(IF((('Xi,Yi'!D16+F16)&gt;DataInput!$B$21),"",('Xi,Yi'!C16+G16+F16/SQRT(3))))))))))))))</f>
        <v>39.877502408278559</v>
      </c>
      <c r="D16" s="25">
        <f ca="1">IF(C16="","",(IF('Xi,Yi'!D16="","",(IF(('Xi,Yi'!D16+F16&lt;DataInput!$B$20),"",(IF((('Xi,Yi'!D16+F16)&gt;DataInput!$B$21),"",('Xi,Yi'!D16+F16))))))))</f>
        <v>6.0360316928381188</v>
      </c>
      <c r="E16" s="26">
        <f ca="1">IF(C16="","",IF(D16="","",(DataInput!$B$4+(DataInput!$D$4-DataInput!$B$4)*RAND())))</f>
        <v>8.0153394885989897</v>
      </c>
      <c r="F16" s="30">
        <f ca="1">DataInput!$B$16*RAND()</f>
        <v>1.9360316928381187</v>
      </c>
      <c r="G16" s="30">
        <f ca="1">DataInput!$B$15*RAND()</f>
        <v>3.9597339892588268</v>
      </c>
      <c r="H16" s="24">
        <f ca="1">(IF('Xi,Yi'!H16="","",(IF((('Xi,Yi'!H16+L16+K16/SQRT(3))&lt;DataInput!$B$18),"",(IF((('Xi,Yi'!H16+L16+K16/SQRT(3))&gt;DataInput!$B$19),"",(IF('Xi,Yi'!I16="","",(IF(('Xi,Yi'!I16+K16&lt;DataInput!$B$20),"",(IF((('Xi,Yi'!I16+K16)&gt;DataInput!$B$21),"",('Xi,Yi'!H16+L16+K16/SQRT(3))))))))))))))</f>
        <v>68.950160246206707</v>
      </c>
      <c r="I16" s="25">
        <f ca="1">IF(H16="","",(IF('Xi,Yi'!I16="","",(IF(('Xi,Yi'!I16+K16&lt;DataInput!$B$20),"",(IF((('Xi,Yi'!I16+K16)&gt;DataInput!$B$21),"",('Xi,Yi'!I16+K16))))))))</f>
        <v>37.503330023829548</v>
      </c>
      <c r="J16" s="26">
        <f ca="1">IF(H16="","",IF(I16="","",(DataInput!$B$4+(DataInput!$D$4-DataInput!$B$4)*RAND())))</f>
        <v>9.5253640206825096</v>
      </c>
      <c r="K16" s="30">
        <f ca="1">DataInput!$B$16*RAND()</f>
        <v>16.40333002382955</v>
      </c>
      <c r="L16" s="30">
        <f ca="1">DataInput!$B$15*RAND()</f>
        <v>14.879693241342441</v>
      </c>
      <c r="M16" s="24" t="str">
        <f ca="1">(IF('Xi,Yi'!M16="","",(IF((('Xi,Yi'!M16+Q16+P16/SQRT(3))&lt;DataInput!$B$18),"",(IF((('Xi,Yi'!M16+Q16+P16/SQRT(3))&gt;DataInput!$B$19),"",(IF('Xi,Yi'!N16="","",(IF(('Xi,Yi'!N16+P16&lt;DataInput!$B$20),"",(IF((('Xi,Yi'!N16+P16)&gt;DataInput!$B$21),"",('Xi,Yi'!M16+Q16+P16/SQRT(3))))))))))))))</f>
        <v/>
      </c>
      <c r="N16" s="25" t="str">
        <f ca="1">IF(M16="","",(IF('Xi,Yi'!N16="","",(IF(('Xi,Yi'!N16+P16&lt;DataInput!$B$20),"",(IF((('Xi,Yi'!N16+P16)&gt;DataInput!$B$21),"",('Xi,Yi'!N16+P16))))))))</f>
        <v/>
      </c>
      <c r="O16" s="26" t="str">
        <f ca="1">IF(M16="","",IF(N16="","",(DataInput!$B$4+(DataInput!$D$4-DataInput!$B$4)*RAND())))</f>
        <v/>
      </c>
      <c r="P16" s="30">
        <f ca="1">DataInput!$B$16*RAND()</f>
        <v>15.328624844474216</v>
      </c>
      <c r="Q16" s="30">
        <f ca="1">DataInput!$B$15*RAND()</f>
        <v>17.916052112060633</v>
      </c>
      <c r="R16" s="24" t="str">
        <f ca="1">(IF('Xi,Yi'!R16="","",(IF((('Xi,Yi'!R16+V16+U16/SQRT(3))&lt;DataInput!$B$18),"",(IF((('Xi,Yi'!R16+V16+U16/SQRT(3))&gt;DataInput!$B$19),"",(IF('Xi,Yi'!S16="","",(IF(('Xi,Yi'!S16+U16&lt;DataInput!$B$20),"",(IF((('Xi,Yi'!S16+U16)&gt;DataInput!$B$21),"",('Xi,Yi'!R16+V16+U16/SQRT(3))))))))))))))</f>
        <v/>
      </c>
      <c r="S16" s="25" t="str">
        <f ca="1">IF(R16="","",(IF('Xi,Yi'!S16="","",(IF(('Xi,Yi'!S16+U16&lt;DataInput!$B$20),"",(IF((('Xi,Yi'!S16+U16)&gt;DataInput!$B$21),"",('Xi,Yi'!S16+U16))))))))</f>
        <v/>
      </c>
      <c r="T16" s="26" t="str">
        <f ca="1">IF(R16="","",IF(S16="","",(DataInput!$B$4+(DataInput!$D$4-DataInput!$B$4)*RAND())))</f>
        <v/>
      </c>
      <c r="U16" s="30">
        <f ca="1">DataInput!$B$16*RAND()</f>
        <v>12.734616749119379</v>
      </c>
      <c r="V16" s="30">
        <f ca="1">DataInput!$B$15*RAND()</f>
        <v>12.679589220739627</v>
      </c>
      <c r="W16" s="24" t="str">
        <f ca="1">(IF('Xi,Yi'!W16="","",(IF((('Xi,Yi'!W16+AA16+Z16/SQRT(3))&lt;DataInput!$B$18),"",(IF((('Xi,Yi'!W16+AA16+Z16/SQRT(3))&gt;DataInput!$B$19),"",(IF('Xi,Yi'!X16="","",(IF(('Xi,Yi'!X16+Z16&lt;DataInput!$B$20),"",(IF((('Xi,Yi'!X16+Z16)&gt;DataInput!$B$21),"",('Xi,Yi'!W16+AA16+Z16/SQRT(3))))))))))))))</f>
        <v/>
      </c>
      <c r="X16" s="25" t="str">
        <f ca="1">IF(W16="","",(IF('Xi,Yi'!X16="","",(IF(('Xi,Yi'!X16+Z16&lt;DataInput!$B$20),"",(IF((('Xi,Yi'!X16+Z16)&gt;DataInput!$B$21),"",('Xi,Yi'!X16+Z16))))))))</f>
        <v/>
      </c>
      <c r="Y16" s="26" t="str">
        <f ca="1">IF(W16="","",IF(X16="","",(DataInput!$B$4+(DataInput!$D$4-DataInput!$B$4)*RAND())))</f>
        <v/>
      </c>
      <c r="Z16" s="30">
        <f ca="1">DataInput!$B$16*RAND()</f>
        <v>5.8381728834692019</v>
      </c>
      <c r="AA16" s="30">
        <f ca="1">DataInput!$B$15*RAND()</f>
        <v>1.0356522833256889</v>
      </c>
      <c r="AB16" s="24" t="str">
        <f ca="1">(IF('Xi,Yi'!AB16="","",(IF((('Xi,Yi'!AB16+AF16+AE16/SQRT(3))&lt;DataInput!$B$18),"",(IF((('Xi,Yi'!AB16+AF16+AE16/SQRT(3))&gt;DataInput!$B$19),"",(IF('Xi,Yi'!AC16="","",(IF(('Xi,Yi'!AC16+AE16&lt;DataInput!$B$20),"",(IF((('Xi,Yi'!AC16+AE16)&gt;DataInput!$B$21),"",('Xi,Yi'!AB16+AF16+AE16/SQRT(3))))))))))))))</f>
        <v/>
      </c>
      <c r="AC16" s="25" t="str">
        <f ca="1">IF(AB16="","",(IF('Xi,Yi'!AC16="","",(IF(('Xi,Yi'!AC16+AE16&lt;DataInput!$B$20),"",(IF((('Xi,Yi'!AC16+AE16)&gt;DataInput!$B$21),"",('Xi,Yi'!AC16+AE16))))))))</f>
        <v/>
      </c>
      <c r="AD16" s="26" t="str">
        <f ca="1">IF(AB16="","",IF(AC16="","",(DataInput!$B$4+(DataInput!$D$4-DataInput!$B$4)*RAND())))</f>
        <v/>
      </c>
      <c r="AE16" s="30">
        <f ca="1">DataInput!$B$16*RAND()</f>
        <v>16.787618649315753</v>
      </c>
      <c r="AF16" s="30">
        <f ca="1">DataInput!$B$15*RAND()</f>
        <v>16.963809832201992</v>
      </c>
      <c r="AG16" s="24" t="str">
        <f ca="1">(IF('Xi,Yi'!AG16="","",(IF((('Xi,Yi'!AG16+AK16+AJ16/SQRT(3))&lt;DataInput!$B$18),"",(IF((('Xi,Yi'!AG16+AK16+AJ16/SQRT(3))&gt;DataInput!$B$19),"",(IF('Xi,Yi'!AH16="","",(IF(('Xi,Yi'!AH16+AJ16&lt;DataInput!$B$20),"",(IF((('Xi,Yi'!AH16+AJ16)&gt;DataInput!$B$21),"",('Xi,Yi'!AG16+AK16+AJ16/SQRT(3))))))))))))))</f>
        <v/>
      </c>
      <c r="AH16" s="25" t="str">
        <f ca="1">IF(AG16="","",(IF('Xi,Yi'!AH16="","",(IF(('Xi,Yi'!AH16+AJ16&lt;DataInput!$B$20),"",(IF((('Xi,Yi'!AH16+AJ16)&gt;DataInput!$B$21),"",('Xi,Yi'!AH16+AJ16))))))))</f>
        <v/>
      </c>
      <c r="AI16" s="26" t="str">
        <f ca="1">IF(AG16="","",IF(AH16="","",(DataInput!$B$4+(DataInput!$D$4-DataInput!$B$4)*RAND())))</f>
        <v/>
      </c>
      <c r="AJ16" s="30">
        <f ca="1">DataInput!$B$16*RAND()</f>
        <v>13.682210117926374</v>
      </c>
      <c r="AK16" s="30">
        <f ca="1">DataInput!$B$15*RAND()</f>
        <v>14.1630183998757</v>
      </c>
      <c r="AL16" s="24" t="str">
        <f ca="1">(IF('Xi,Yi'!AL16="","",(IF((('Xi,Yi'!AL16+AP16+AO16/SQRT(3))&lt;DataInput!$B$18),"",(IF((('Xi,Yi'!AL16+AP16+AO16/SQRT(3))&gt;DataInput!$B$19),"",(IF('Xi,Yi'!AM16="","",(IF(('Xi,Yi'!AM16+AO16&lt;DataInput!$B$20),"",(IF((('Xi,Yi'!AM16+AO16)&gt;DataInput!$B$21),"",('Xi,Yi'!AL16+AP16+AO16/SQRT(3))))))))))))))</f>
        <v/>
      </c>
      <c r="AM16" s="25" t="str">
        <f ca="1">IF(AL16="","",(IF('Xi,Yi'!AM16="","",(IF(('Xi,Yi'!AM16+AO16&lt;DataInput!$B$20),"",(IF((('Xi,Yi'!AM16+AO16)&gt;DataInput!$B$21),"",('Xi,Yi'!AM16+AO16))))))))</f>
        <v/>
      </c>
      <c r="AN16" s="26" t="str">
        <f ca="1">IF(AL16="","",IF(AM16="","",(DataInput!$B$4+(DataInput!$D$4-DataInput!$B$4)*RAND())))</f>
        <v/>
      </c>
      <c r="AO16" s="30">
        <f ca="1">DataInput!$B$16*RAND()</f>
        <v>6.9073552242480574</v>
      </c>
      <c r="AP16" s="30">
        <f ca="1">DataInput!$B$15*RAND()</f>
        <v>6.6158394623708574</v>
      </c>
      <c r="AQ16" s="24" t="str">
        <f ca="1">(IF('Xi,Yi'!AQ16="","",(IF((('Xi,Yi'!AQ16+AU16+AT16/SQRT(3))&lt;DataInput!$B$18),"",(IF((('Xi,Yi'!AQ16+AU16+AT16/SQRT(3))&gt;DataInput!$B$19),"",(IF('Xi,Yi'!AR16="","",(IF(('Xi,Yi'!AR16+AT16&lt;DataInput!$B$20),"",(IF((('Xi,Yi'!AR16+AT16)&gt;DataInput!$B$21),"",('Xi,Yi'!AQ16+AU16+AT16/SQRT(3))))))))))))))</f>
        <v/>
      </c>
      <c r="AR16" s="25" t="str">
        <f ca="1">IF(AQ16="","",(IF('Xi,Yi'!AR16="","",(IF(('Xi,Yi'!AR16+AT16&lt;DataInput!$B$20),"",(IF((('Xi,Yi'!AR16+AT16)&gt;DataInput!$B$21),"",('Xi,Yi'!AR16+AT16))))))))</f>
        <v/>
      </c>
      <c r="AS16" s="26" t="str">
        <f ca="1">IF(AQ16="","",IF(AR16="","",(DataInput!$B$4+(DataInput!$D$4-DataInput!$B$4)*RAND())))</f>
        <v/>
      </c>
      <c r="AT16" s="30">
        <f ca="1">DataInput!$B$16*RAND()</f>
        <v>6.4422425911460026</v>
      </c>
      <c r="AU16" s="30">
        <f ca="1">DataInput!$B$15*RAND()</f>
        <v>18.186450199833878</v>
      </c>
      <c r="AV16" s="24" t="str">
        <f ca="1">(IF('Xi,Yi'!AV16="","",(IF((('Xi,Yi'!AV16+AZ16+AY16/SQRT(3))&lt;DataInput!$B$18),"",(IF((('Xi,Yi'!AV16+AZ16+AY16/SQRT(3))&gt;DataInput!$B$19),"",(IF('Xi,Yi'!AW16="","",(IF(('Xi,Yi'!AW16+AY16&lt;DataInput!$B$20),"",(IF((('Xi,Yi'!AW16+AY16)&gt;DataInput!$B$21),"",('Xi,Yi'!AV16+AZ16+AY16/SQRT(3))))))))))))))</f>
        <v/>
      </c>
      <c r="AW16" s="25" t="str">
        <f ca="1">IF(AV16="","",(IF('Xi,Yi'!AW16="","",(IF(('Xi,Yi'!AW16+AY16&lt;DataInput!$B$20),"",(IF((('Xi,Yi'!AW16+AY16)&gt;DataInput!$B$21),"",('Xi,Yi'!AW16+AY16))))))))</f>
        <v/>
      </c>
      <c r="AX16" s="26" t="str">
        <f ca="1">IF(AV16="","",IF(AW16="","",(DataInput!$B$4+(DataInput!$D$4-DataInput!$B$4)*RAND())))</f>
        <v/>
      </c>
      <c r="AY16" s="30">
        <f ca="1">DataInput!$B$16*RAND()</f>
        <v>9.0358929533174308</v>
      </c>
      <c r="AZ16" s="30">
        <f ca="1">DataInput!$B$15*RAND()</f>
        <v>11.878043483888705</v>
      </c>
      <c r="BA16" s="24" t="str">
        <f ca="1">(IF('Xi,Yi'!BA16="","",(IF((('Xi,Yi'!BA16+BE16+BD16/SQRT(3))&lt;DataInput!$B$18),"",(IF((('Xi,Yi'!BA16+BE16+BD16/SQRT(3))&gt;DataInput!$B$19),"",(IF('Xi,Yi'!BB16="","",(IF(('Xi,Yi'!BB16+BD16&lt;DataInput!$B$20),"",(IF((('Xi,Yi'!BB16+BD16)&gt;DataInput!$B$21),"",('Xi,Yi'!BA16+BE16+BD16/SQRT(3))))))))))))))</f>
        <v/>
      </c>
      <c r="BB16" s="25" t="str">
        <f ca="1">IF(BA16="","",(IF('Xi,Yi'!BB16="","",(IF(('Xi,Yi'!BB16+BD16&lt;DataInput!$B$20),"",(IF((('Xi,Yi'!BB16+BD16)&gt;DataInput!$B$21),"",('Xi,Yi'!BB16+BD16))))))))</f>
        <v/>
      </c>
      <c r="BC16" s="26" t="str">
        <f ca="1">IF(BA16="","",IF(BB16="","",(DataInput!$B$4+(DataInput!$D$4-DataInput!$B$4)*RAND())))</f>
        <v/>
      </c>
      <c r="BD16" s="30">
        <f ca="1">DataInput!$B$16*RAND()</f>
        <v>14.060762336645841</v>
      </c>
      <c r="BE16" s="30">
        <f ca="1">DataInput!$B$15*RAND()</f>
        <v>5.6245362696817516</v>
      </c>
    </row>
    <row r="17" spans="3:57" s="3" customFormat="1" x14ac:dyDescent="0.2">
      <c r="C17" s="24">
        <f ca="1">(IF('Xi,Yi'!C17="","",(IF((('Xi,Yi'!C17+G17+F17/SQRT(3))&lt;DataInput!$B$18),"",(IF((('Xi,Yi'!C17+G17+F17/SQRT(3))&gt;DataInput!$B$19),"",(IF('Xi,Yi'!D17="","",(IF(('Xi,Yi'!D17+F17&lt;DataInput!$B$20),"",(IF((('Xi,Yi'!D17+F17)&gt;DataInput!$B$21),"",('Xi,Yi'!C17+G17+F17/SQRT(3))))))))))))))</f>
        <v>67.075011061815147</v>
      </c>
      <c r="D17" s="25">
        <f ca="1">IF(C17="","",(IF('Xi,Yi'!D17="","",(IF(('Xi,Yi'!D17+F17&lt;DataInput!$B$20),"",(IF((('Xi,Yi'!D17+F17)&gt;DataInput!$B$21),"",('Xi,Yi'!D17+F17))))))))</f>
        <v>19.336804566592338</v>
      </c>
      <c r="E17" s="26">
        <f ca="1">IF(C17="","",IF(D17="","",(DataInput!$B$4+(DataInput!$D$4-DataInput!$B$4)*RAND())))</f>
        <v>5.131614093355779</v>
      </c>
      <c r="F17" s="30">
        <f ca="1">DataInput!$B$16*RAND()</f>
        <v>15.236804566592339</v>
      </c>
      <c r="G17" s="30">
        <f ca="1">DataInput!$B$15*RAND()</f>
        <v>3.8780378437033356</v>
      </c>
      <c r="H17" s="24">
        <f ca="1">(IF('Xi,Yi'!H17="","",(IF((('Xi,Yi'!H17+L17+K17/SQRT(3))&lt;DataInput!$B$18),"",(IF((('Xi,Yi'!H17+L17+K17/SQRT(3))&gt;DataInput!$B$19),"",(IF('Xi,Yi'!I17="","",(IF(('Xi,Yi'!I17+K17&lt;DataInput!$B$20),"",(IF((('Xi,Yi'!I17+K17)&gt;DataInput!$B$21),"",('Xi,Yi'!H17+L17+K17/SQRT(3))))))))))))))</f>
        <v>79.73507764793429</v>
      </c>
      <c r="I17" s="25">
        <f ca="1">IF(H17="","",(IF('Xi,Yi'!I17="","",(IF(('Xi,Yi'!I17+K17&lt;DataInput!$B$20),"",(IF((('Xi,Yi'!I17+K17)&gt;DataInput!$B$21),"",('Xi,Yi'!I17+K17))))))))</f>
        <v>29.920248033704961</v>
      </c>
      <c r="J17" s="26">
        <f ca="1">IF(H17="","",IF(I17="","",(DataInput!$B$4+(DataInput!$D$4-DataInput!$B$4)*RAND())))</f>
        <v>3.5697939271823964</v>
      </c>
      <c r="K17" s="30">
        <f ca="1">DataInput!$B$16*RAND()</f>
        <v>8.82024803370496</v>
      </c>
      <c r="L17" s="30">
        <f ca="1">DataInput!$B$15*RAND()</f>
        <v>10.442705071355459</v>
      </c>
      <c r="M17" s="24">
        <f ca="1">(IF('Xi,Yi'!M17="","",(IF((('Xi,Yi'!M17+Q17+P17/SQRT(3))&lt;DataInput!$B$18),"",(IF((('Xi,Yi'!M17+Q17+P17/SQRT(3))&gt;DataInput!$B$19),"",(IF('Xi,Yi'!N17="","",(IF(('Xi,Yi'!N17+P17&lt;DataInput!$B$20),"",(IF((('Xi,Yi'!N17+P17)&gt;DataInput!$B$21),"",('Xi,Yi'!M17+Q17+P17/SQRT(3))))))))))))))</f>
        <v>59.524129523508542</v>
      </c>
      <c r="N17" s="25">
        <f ca="1">IF(M17="","",(IF('Xi,Yi'!N17="","",(IF(('Xi,Yi'!N17+P17&lt;DataInput!$B$20),"",(IF((('Xi,Yi'!N17+P17)&gt;DataInput!$B$21),"",('Xi,Yi'!N17+P17))))))))</f>
        <v>43.666717208089054</v>
      </c>
      <c r="O17" s="26">
        <f ca="1">IF(M17="","",IF(N17="","",(DataInput!$B$4+(DataInput!$D$4-DataInput!$B$4)*RAND())))</f>
        <v>2.6493302356432267</v>
      </c>
      <c r="P17" s="30">
        <f ca="1">DataInput!$B$16*RAND()</f>
        <v>5.5667172080890488</v>
      </c>
      <c r="Q17" s="30">
        <f ca="1">DataInput!$B$15*RAND()</f>
        <v>1.9101838449157995</v>
      </c>
      <c r="R17" s="24" t="str">
        <f ca="1">(IF('Xi,Yi'!R17="","",(IF((('Xi,Yi'!R17+V17+U17/SQRT(3))&lt;DataInput!$B$18),"",(IF((('Xi,Yi'!R17+V17+U17/SQRT(3))&gt;DataInput!$B$19),"",(IF('Xi,Yi'!S17="","",(IF(('Xi,Yi'!S17+U17&lt;DataInput!$B$20),"",(IF((('Xi,Yi'!S17+U17)&gt;DataInput!$B$21),"",('Xi,Yi'!R17+V17+U17/SQRT(3))))))))))))))</f>
        <v/>
      </c>
      <c r="S17" s="25" t="str">
        <f ca="1">IF(R17="","",(IF('Xi,Yi'!S17="","",(IF(('Xi,Yi'!S17+U17&lt;DataInput!$B$20),"",(IF((('Xi,Yi'!S17+U17)&gt;DataInput!$B$21),"",('Xi,Yi'!S17+U17))))))))</f>
        <v/>
      </c>
      <c r="T17" s="26" t="str">
        <f ca="1">IF(R17="","",IF(S17="","",(DataInput!$B$4+(DataInput!$D$4-DataInput!$B$4)*RAND())))</f>
        <v/>
      </c>
      <c r="U17" s="30">
        <f ca="1">DataInput!$B$16*RAND()</f>
        <v>10.484049086393863</v>
      </c>
      <c r="V17" s="30">
        <f ca="1">DataInput!$B$15*RAND()</f>
        <v>0.16764854052704461</v>
      </c>
      <c r="W17" s="24" t="str">
        <f ca="1">(IF('Xi,Yi'!W17="","",(IF((('Xi,Yi'!W17+AA17+Z17/SQRT(3))&lt;DataInput!$B$18),"",(IF((('Xi,Yi'!W17+AA17+Z17/SQRT(3))&gt;DataInput!$B$19),"",(IF('Xi,Yi'!X17="","",(IF(('Xi,Yi'!X17+Z17&lt;DataInput!$B$20),"",(IF((('Xi,Yi'!X17+Z17)&gt;DataInput!$B$21),"",('Xi,Yi'!W17+AA17+Z17/SQRT(3))))))))))))))</f>
        <v/>
      </c>
      <c r="X17" s="25" t="str">
        <f ca="1">IF(W17="","",(IF('Xi,Yi'!X17="","",(IF(('Xi,Yi'!X17+Z17&lt;DataInput!$B$20),"",(IF((('Xi,Yi'!X17+Z17)&gt;DataInput!$B$21),"",('Xi,Yi'!X17+Z17))))))))</f>
        <v/>
      </c>
      <c r="Y17" s="26" t="str">
        <f ca="1">IF(W17="","",IF(X17="","",(DataInput!$B$4+(DataInput!$D$4-DataInput!$B$4)*RAND())))</f>
        <v/>
      </c>
      <c r="Z17" s="30">
        <f ca="1">DataInput!$B$16*RAND()</f>
        <v>5.4028843575989658</v>
      </c>
      <c r="AA17" s="30">
        <f ca="1">DataInput!$B$15*RAND()</f>
        <v>9.9276319386395517</v>
      </c>
      <c r="AB17" s="24" t="str">
        <f ca="1">(IF('Xi,Yi'!AB17="","",(IF((('Xi,Yi'!AB17+AF17+AE17/SQRT(3))&lt;DataInput!$B$18),"",(IF((('Xi,Yi'!AB17+AF17+AE17/SQRT(3))&gt;DataInput!$B$19),"",(IF('Xi,Yi'!AC17="","",(IF(('Xi,Yi'!AC17+AE17&lt;DataInput!$B$20),"",(IF((('Xi,Yi'!AC17+AE17)&gt;DataInput!$B$21),"",('Xi,Yi'!AB17+AF17+AE17/SQRT(3))))))))))))))</f>
        <v/>
      </c>
      <c r="AC17" s="25" t="str">
        <f ca="1">IF(AB17="","",(IF('Xi,Yi'!AC17="","",(IF(('Xi,Yi'!AC17+AE17&lt;DataInput!$B$20),"",(IF((('Xi,Yi'!AC17+AE17)&gt;DataInput!$B$21),"",('Xi,Yi'!AC17+AE17))))))))</f>
        <v/>
      </c>
      <c r="AD17" s="26" t="str">
        <f ca="1">IF(AB17="","",IF(AC17="","",(DataInput!$B$4+(DataInput!$D$4-DataInput!$B$4)*RAND())))</f>
        <v/>
      </c>
      <c r="AE17" s="30">
        <f ca="1">DataInput!$B$16*RAND()</f>
        <v>5.0859101733434553</v>
      </c>
      <c r="AF17" s="30">
        <f ca="1">DataInput!$B$15*RAND()</f>
        <v>1.4321030851293672</v>
      </c>
      <c r="AG17" s="24" t="str">
        <f ca="1">(IF('Xi,Yi'!AG17="","",(IF((('Xi,Yi'!AG17+AK17+AJ17/SQRT(3))&lt;DataInput!$B$18),"",(IF((('Xi,Yi'!AG17+AK17+AJ17/SQRT(3))&gt;DataInput!$B$19),"",(IF('Xi,Yi'!AH17="","",(IF(('Xi,Yi'!AH17+AJ17&lt;DataInput!$B$20),"",(IF((('Xi,Yi'!AH17+AJ17)&gt;DataInput!$B$21),"",('Xi,Yi'!AG17+AK17+AJ17/SQRT(3))))))))))))))</f>
        <v/>
      </c>
      <c r="AH17" s="25" t="str">
        <f ca="1">IF(AG17="","",(IF('Xi,Yi'!AH17="","",(IF(('Xi,Yi'!AH17+AJ17&lt;DataInput!$B$20),"",(IF((('Xi,Yi'!AH17+AJ17)&gt;DataInput!$B$21),"",('Xi,Yi'!AH17+AJ17))))))))</f>
        <v/>
      </c>
      <c r="AI17" s="26" t="str">
        <f ca="1">IF(AG17="","",IF(AH17="","",(DataInput!$B$4+(DataInput!$D$4-DataInput!$B$4)*RAND())))</f>
        <v/>
      </c>
      <c r="AJ17" s="30">
        <f ca="1">DataInput!$B$16*RAND()</f>
        <v>15.880992145855791</v>
      </c>
      <c r="AK17" s="30">
        <f ca="1">DataInput!$B$15*RAND()</f>
        <v>10.277533542413403</v>
      </c>
      <c r="AL17" s="24" t="str">
        <f ca="1">(IF('Xi,Yi'!AL17="","",(IF((('Xi,Yi'!AL17+AP17+AO17/SQRT(3))&lt;DataInput!$B$18),"",(IF((('Xi,Yi'!AL17+AP17+AO17/SQRT(3))&gt;DataInput!$B$19),"",(IF('Xi,Yi'!AM17="","",(IF(('Xi,Yi'!AM17+AO17&lt;DataInput!$B$20),"",(IF((('Xi,Yi'!AM17+AO17)&gt;DataInput!$B$21),"",('Xi,Yi'!AL17+AP17+AO17/SQRT(3))))))))))))))</f>
        <v/>
      </c>
      <c r="AM17" s="25" t="str">
        <f ca="1">IF(AL17="","",(IF('Xi,Yi'!AM17="","",(IF(('Xi,Yi'!AM17+AO17&lt;DataInput!$B$20),"",(IF((('Xi,Yi'!AM17+AO17)&gt;DataInput!$B$21),"",('Xi,Yi'!AM17+AO17))))))))</f>
        <v/>
      </c>
      <c r="AN17" s="26" t="str">
        <f ca="1">IF(AL17="","",IF(AM17="","",(DataInput!$B$4+(DataInput!$D$4-DataInput!$B$4)*RAND())))</f>
        <v/>
      </c>
      <c r="AO17" s="30">
        <f ca="1">DataInput!$B$16*RAND()</f>
        <v>14.379845155616257</v>
      </c>
      <c r="AP17" s="30">
        <f ca="1">DataInput!$B$15*RAND()</f>
        <v>11.676268082213474</v>
      </c>
      <c r="AQ17" s="24" t="str">
        <f ca="1">(IF('Xi,Yi'!AQ17="","",(IF((('Xi,Yi'!AQ17+AU17+AT17/SQRT(3))&lt;DataInput!$B$18),"",(IF((('Xi,Yi'!AQ17+AU17+AT17/SQRT(3))&gt;DataInput!$B$19),"",(IF('Xi,Yi'!AR17="","",(IF(('Xi,Yi'!AR17+AT17&lt;DataInput!$B$20),"",(IF((('Xi,Yi'!AR17+AT17)&gt;DataInput!$B$21),"",('Xi,Yi'!AQ17+AU17+AT17/SQRT(3))))))))))))))</f>
        <v/>
      </c>
      <c r="AR17" s="25" t="str">
        <f ca="1">IF(AQ17="","",(IF('Xi,Yi'!AR17="","",(IF(('Xi,Yi'!AR17+AT17&lt;DataInput!$B$20),"",(IF((('Xi,Yi'!AR17+AT17)&gt;DataInput!$B$21),"",('Xi,Yi'!AR17+AT17))))))))</f>
        <v/>
      </c>
      <c r="AS17" s="26" t="str">
        <f ca="1">IF(AQ17="","",IF(AR17="","",(DataInput!$B$4+(DataInput!$D$4-DataInput!$B$4)*RAND())))</f>
        <v/>
      </c>
      <c r="AT17" s="30">
        <f ca="1">DataInput!$B$16*RAND()</f>
        <v>6.7069997336993152</v>
      </c>
      <c r="AU17" s="30">
        <f ca="1">DataInput!$B$15*RAND()</f>
        <v>8.7407870980148807</v>
      </c>
      <c r="AV17" s="24" t="str">
        <f ca="1">(IF('Xi,Yi'!AV17="","",(IF((('Xi,Yi'!AV17+AZ17+AY17/SQRT(3))&lt;DataInput!$B$18),"",(IF((('Xi,Yi'!AV17+AZ17+AY17/SQRT(3))&gt;DataInput!$B$19),"",(IF('Xi,Yi'!AW17="","",(IF(('Xi,Yi'!AW17+AY17&lt;DataInput!$B$20),"",(IF((('Xi,Yi'!AW17+AY17)&gt;DataInput!$B$21),"",('Xi,Yi'!AV17+AZ17+AY17/SQRT(3))))))))))))))</f>
        <v/>
      </c>
      <c r="AW17" s="25" t="str">
        <f ca="1">IF(AV17="","",(IF('Xi,Yi'!AW17="","",(IF(('Xi,Yi'!AW17+AY17&lt;DataInput!$B$20),"",(IF((('Xi,Yi'!AW17+AY17)&gt;DataInput!$B$21),"",('Xi,Yi'!AW17+AY17))))))))</f>
        <v/>
      </c>
      <c r="AX17" s="26" t="str">
        <f ca="1">IF(AV17="","",IF(AW17="","",(DataInput!$B$4+(DataInput!$D$4-DataInput!$B$4)*RAND())))</f>
        <v/>
      </c>
      <c r="AY17" s="30">
        <f ca="1">DataInput!$B$16*RAND()</f>
        <v>0.60335494748813379</v>
      </c>
      <c r="AZ17" s="30">
        <f ca="1">DataInput!$B$15*RAND()</f>
        <v>15.730065706994793</v>
      </c>
      <c r="BA17" s="24" t="str">
        <f ca="1">(IF('Xi,Yi'!BA17="","",(IF((('Xi,Yi'!BA17+BE17+BD17/SQRT(3))&lt;DataInput!$B$18),"",(IF((('Xi,Yi'!BA17+BE17+BD17/SQRT(3))&gt;DataInput!$B$19),"",(IF('Xi,Yi'!BB17="","",(IF(('Xi,Yi'!BB17+BD17&lt;DataInput!$B$20),"",(IF((('Xi,Yi'!BB17+BD17)&gt;DataInput!$B$21),"",('Xi,Yi'!BA17+BE17+BD17/SQRT(3))))))))))))))</f>
        <v/>
      </c>
      <c r="BB17" s="25" t="str">
        <f ca="1">IF(BA17="","",(IF('Xi,Yi'!BB17="","",(IF(('Xi,Yi'!BB17+BD17&lt;DataInput!$B$20),"",(IF((('Xi,Yi'!BB17+BD17)&gt;DataInput!$B$21),"",('Xi,Yi'!BB17+BD17))))))))</f>
        <v/>
      </c>
      <c r="BC17" s="26" t="str">
        <f ca="1">IF(BA17="","",IF(BB17="","",(DataInput!$B$4+(DataInput!$D$4-DataInput!$B$4)*RAND())))</f>
        <v/>
      </c>
      <c r="BD17" s="30">
        <f ca="1">DataInput!$B$16*RAND()</f>
        <v>1.6194396362684942</v>
      </c>
      <c r="BE17" s="30">
        <f ca="1">DataInput!$B$15*RAND()</f>
        <v>16.596988733076152</v>
      </c>
    </row>
    <row r="18" spans="3:57" s="3" customFormat="1" x14ac:dyDescent="0.2">
      <c r="C18" s="24">
        <f ca="1">(IF('Xi,Yi'!C18="","",(IF((('Xi,Yi'!C18+G18+F18/SQRT(3))&lt;DataInput!$B$18),"",(IF((('Xi,Yi'!C18+G18+F18/SQRT(3))&gt;DataInput!$B$19),"",(IF('Xi,Yi'!D18="","",(IF(('Xi,Yi'!D18+F18&lt;DataInput!$B$20),"",(IF((('Xi,Yi'!D18+F18)&gt;DataInput!$B$21),"",('Xi,Yi'!C18+G18+F18/SQRT(3))))))))))))))</f>
        <v>78.903963982683933</v>
      </c>
      <c r="D18" s="25">
        <f ca="1">IF(C18="","",(IF('Xi,Yi'!D18="","",(IF(('Xi,Yi'!D18+F18&lt;DataInput!$B$20),"",(IF((('Xi,Yi'!D18+F18)&gt;DataInput!$B$21),"",('Xi,Yi'!D18+F18))))))))</f>
        <v>10.778503777238855</v>
      </c>
      <c r="E18" s="26">
        <f ca="1">IF(C18="","",IF(D18="","",(DataInput!$B$4+(DataInput!$D$4-DataInput!$B$4)*RAND())))</f>
        <v>8.5030641162807861</v>
      </c>
      <c r="F18" s="30">
        <f ca="1">DataInput!$B$16*RAND()</f>
        <v>6.6785037772388556</v>
      </c>
      <c r="G18" s="30">
        <f ca="1">DataInput!$B$15*RAND()</f>
        <v>1.0481280291111521</v>
      </c>
      <c r="H18" s="24" t="str">
        <f ca="1">(IF('Xi,Yi'!H18="","",(IF((('Xi,Yi'!H18+L18+K18/SQRT(3))&lt;DataInput!$B$18),"",(IF((('Xi,Yi'!H18+L18+K18/SQRT(3))&gt;DataInput!$B$19),"",(IF('Xi,Yi'!I18="","",(IF(('Xi,Yi'!I18+K18&lt;DataInput!$B$20),"",(IF((('Xi,Yi'!I18+K18)&gt;DataInput!$B$21),"",('Xi,Yi'!H18+L18+K18/SQRT(3))))))))))))))</f>
        <v/>
      </c>
      <c r="I18" s="25" t="str">
        <f ca="1">IF(H18="","",(IF('Xi,Yi'!I18="","",(IF(('Xi,Yi'!I18+K18&lt;DataInput!$B$20),"",(IF((('Xi,Yi'!I18+K18)&gt;DataInput!$B$21),"",('Xi,Yi'!I18+K18))))))))</f>
        <v/>
      </c>
      <c r="J18" s="26" t="str">
        <f ca="1">IF(H18="","",IF(I18="","",(DataInput!$B$4+(DataInput!$D$4-DataInput!$B$4)*RAND())))</f>
        <v/>
      </c>
      <c r="K18" s="30">
        <f ca="1">DataInput!$B$16*RAND()</f>
        <v>2.1143044592077667</v>
      </c>
      <c r="L18" s="30">
        <f ca="1">DataInput!$B$15*RAND()</f>
        <v>17.464362804759272</v>
      </c>
      <c r="M18" s="24">
        <f ca="1">(IF('Xi,Yi'!M18="","",(IF((('Xi,Yi'!M18+Q18+P18/SQRT(3))&lt;DataInput!$B$18),"",(IF((('Xi,Yi'!M18+Q18+P18/SQRT(3))&gt;DataInput!$B$19),"",(IF('Xi,Yi'!N18="","",(IF(('Xi,Yi'!N18+P18&lt;DataInput!$B$20),"",(IF((('Xi,Yi'!N18+P18)&gt;DataInput!$B$21),"",('Xi,Yi'!M18+Q18+P18/SQRT(3))))))))))))))</f>
        <v>89.774836507652267</v>
      </c>
      <c r="N18" s="25">
        <f ca="1">IF(M18="","",(IF('Xi,Yi'!N18="","",(IF(('Xi,Yi'!N18+P18&lt;DataInput!$B$20),"",(IF((('Xi,Yi'!N18+P18)&gt;DataInput!$B$21),"",('Xi,Yi'!N18+P18))))))))</f>
        <v>45.868927018750803</v>
      </c>
      <c r="O18" s="26">
        <f ca="1">IF(M18="","",IF(N18="","",(DataInput!$B$4+(DataInput!$D$4-DataInput!$B$4)*RAND())))</f>
        <v>8.0584095427557845</v>
      </c>
      <c r="P18" s="30">
        <f ca="1">DataInput!$B$16*RAND()</f>
        <v>7.7689270187508006</v>
      </c>
      <c r="Q18" s="30">
        <f ca="1">DataInput!$B$15*RAND()</f>
        <v>11.289444402061926</v>
      </c>
      <c r="R18" s="24" t="str">
        <f ca="1">(IF('Xi,Yi'!R18="","",(IF((('Xi,Yi'!R18+V18+U18/SQRT(3))&lt;DataInput!$B$18),"",(IF((('Xi,Yi'!R18+V18+U18/SQRT(3))&gt;DataInput!$B$19),"",(IF('Xi,Yi'!S18="","",(IF(('Xi,Yi'!S18+U18&lt;DataInput!$B$20),"",(IF((('Xi,Yi'!S18+U18)&gt;DataInput!$B$21),"",('Xi,Yi'!R18+V18+U18/SQRT(3))))))))))))))</f>
        <v/>
      </c>
      <c r="S18" s="25" t="str">
        <f ca="1">IF(R18="","",(IF('Xi,Yi'!S18="","",(IF(('Xi,Yi'!S18+U18&lt;DataInput!$B$20),"",(IF((('Xi,Yi'!S18+U18)&gt;DataInput!$B$21),"",('Xi,Yi'!S18+U18))))))))</f>
        <v/>
      </c>
      <c r="T18" s="26" t="str">
        <f ca="1">IF(R18="","",IF(S18="","",(DataInput!$B$4+(DataInput!$D$4-DataInput!$B$4)*RAND())))</f>
        <v/>
      </c>
      <c r="U18" s="30">
        <f ca="1">DataInput!$B$16*RAND()</f>
        <v>3.0981026059551047</v>
      </c>
      <c r="V18" s="30">
        <f ca="1">DataInput!$B$15*RAND()</f>
        <v>19.149787180352668</v>
      </c>
      <c r="W18" s="24" t="str">
        <f ca="1">(IF('Xi,Yi'!W18="","",(IF((('Xi,Yi'!W18+AA18+Z18/SQRT(3))&lt;DataInput!$B$18),"",(IF((('Xi,Yi'!W18+AA18+Z18/SQRT(3))&gt;DataInput!$B$19),"",(IF('Xi,Yi'!X18="","",(IF(('Xi,Yi'!X18+Z18&lt;DataInput!$B$20),"",(IF((('Xi,Yi'!X18+Z18)&gt;DataInput!$B$21),"",('Xi,Yi'!W18+AA18+Z18/SQRT(3))))))))))))))</f>
        <v/>
      </c>
      <c r="X18" s="25" t="str">
        <f ca="1">IF(W18="","",(IF('Xi,Yi'!X18="","",(IF(('Xi,Yi'!X18+Z18&lt;DataInput!$B$20),"",(IF((('Xi,Yi'!X18+Z18)&gt;DataInput!$B$21),"",('Xi,Yi'!X18+Z18))))))))</f>
        <v/>
      </c>
      <c r="Y18" s="26" t="str">
        <f ca="1">IF(W18="","",IF(X18="","",(DataInput!$B$4+(DataInput!$D$4-DataInput!$B$4)*RAND())))</f>
        <v/>
      </c>
      <c r="Z18" s="30">
        <f ca="1">DataInput!$B$16*RAND()</f>
        <v>1.7449524114805977</v>
      </c>
      <c r="AA18" s="30">
        <f ca="1">DataInput!$B$15*RAND()</f>
        <v>17.8217389534388</v>
      </c>
      <c r="AB18" s="24" t="str">
        <f ca="1">(IF('Xi,Yi'!AB18="","",(IF((('Xi,Yi'!AB18+AF18+AE18/SQRT(3))&lt;DataInput!$B$18),"",(IF((('Xi,Yi'!AB18+AF18+AE18/SQRT(3))&gt;DataInput!$B$19),"",(IF('Xi,Yi'!AC18="","",(IF(('Xi,Yi'!AC18+AE18&lt;DataInput!$B$20),"",(IF((('Xi,Yi'!AC18+AE18)&gt;DataInput!$B$21),"",('Xi,Yi'!AB18+AF18+AE18/SQRT(3))))))))))))))</f>
        <v/>
      </c>
      <c r="AC18" s="25" t="str">
        <f ca="1">IF(AB18="","",(IF('Xi,Yi'!AC18="","",(IF(('Xi,Yi'!AC18+AE18&lt;DataInput!$B$20),"",(IF((('Xi,Yi'!AC18+AE18)&gt;DataInput!$B$21),"",('Xi,Yi'!AC18+AE18))))))))</f>
        <v/>
      </c>
      <c r="AD18" s="26" t="str">
        <f ca="1">IF(AB18="","",IF(AC18="","",(DataInput!$B$4+(DataInput!$D$4-DataInput!$B$4)*RAND())))</f>
        <v/>
      </c>
      <c r="AE18" s="30">
        <f ca="1">DataInput!$B$16*RAND()</f>
        <v>5.3964689532160586</v>
      </c>
      <c r="AF18" s="30">
        <f ca="1">DataInput!$B$15*RAND()</f>
        <v>7.834204970651685</v>
      </c>
      <c r="AG18" s="24" t="str">
        <f ca="1">(IF('Xi,Yi'!AG18="","",(IF((('Xi,Yi'!AG18+AK18+AJ18/SQRT(3))&lt;DataInput!$B$18),"",(IF((('Xi,Yi'!AG18+AK18+AJ18/SQRT(3))&gt;DataInput!$B$19),"",(IF('Xi,Yi'!AH18="","",(IF(('Xi,Yi'!AH18+AJ18&lt;DataInput!$B$20),"",(IF((('Xi,Yi'!AH18+AJ18)&gt;DataInput!$B$21),"",('Xi,Yi'!AG18+AK18+AJ18/SQRT(3))))))))))))))</f>
        <v/>
      </c>
      <c r="AH18" s="25" t="str">
        <f ca="1">IF(AG18="","",(IF('Xi,Yi'!AH18="","",(IF(('Xi,Yi'!AH18+AJ18&lt;DataInput!$B$20),"",(IF((('Xi,Yi'!AH18+AJ18)&gt;DataInput!$B$21),"",('Xi,Yi'!AH18+AJ18))))))))</f>
        <v/>
      </c>
      <c r="AI18" s="26" t="str">
        <f ca="1">IF(AG18="","",IF(AH18="","",(DataInput!$B$4+(DataInput!$D$4-DataInput!$B$4)*RAND())))</f>
        <v/>
      </c>
      <c r="AJ18" s="30">
        <f ca="1">DataInput!$B$16*RAND()</f>
        <v>15.304525347662866</v>
      </c>
      <c r="AK18" s="30">
        <f ca="1">DataInput!$B$15*RAND()</f>
        <v>18.792102635390215</v>
      </c>
      <c r="AL18" s="24" t="str">
        <f ca="1">(IF('Xi,Yi'!AL18="","",(IF((('Xi,Yi'!AL18+AP18+AO18/SQRT(3))&lt;DataInput!$B$18),"",(IF((('Xi,Yi'!AL18+AP18+AO18/SQRT(3))&gt;DataInput!$B$19),"",(IF('Xi,Yi'!AM18="","",(IF(('Xi,Yi'!AM18+AO18&lt;DataInput!$B$20),"",(IF((('Xi,Yi'!AM18+AO18)&gt;DataInput!$B$21),"",('Xi,Yi'!AL18+AP18+AO18/SQRT(3))))))))))))))</f>
        <v/>
      </c>
      <c r="AM18" s="25" t="str">
        <f ca="1">IF(AL18="","",(IF('Xi,Yi'!AM18="","",(IF(('Xi,Yi'!AM18+AO18&lt;DataInput!$B$20),"",(IF((('Xi,Yi'!AM18+AO18)&gt;DataInput!$B$21),"",('Xi,Yi'!AM18+AO18))))))))</f>
        <v/>
      </c>
      <c r="AN18" s="26" t="str">
        <f ca="1">IF(AL18="","",IF(AM18="","",(DataInput!$B$4+(DataInput!$D$4-DataInput!$B$4)*RAND())))</f>
        <v/>
      </c>
      <c r="AO18" s="30">
        <f ca="1">DataInput!$B$16*RAND()</f>
        <v>11.826352631695936</v>
      </c>
      <c r="AP18" s="30">
        <f ca="1">DataInput!$B$15*RAND()</f>
        <v>0.58160342562312772</v>
      </c>
      <c r="AQ18" s="24" t="str">
        <f ca="1">(IF('Xi,Yi'!AQ18="","",(IF((('Xi,Yi'!AQ18+AU18+AT18/SQRT(3))&lt;DataInput!$B$18),"",(IF((('Xi,Yi'!AQ18+AU18+AT18/SQRT(3))&gt;DataInput!$B$19),"",(IF('Xi,Yi'!AR18="","",(IF(('Xi,Yi'!AR18+AT18&lt;DataInput!$B$20),"",(IF((('Xi,Yi'!AR18+AT18)&gt;DataInput!$B$21),"",('Xi,Yi'!AQ18+AU18+AT18/SQRT(3))))))))))))))</f>
        <v/>
      </c>
      <c r="AR18" s="25" t="str">
        <f ca="1">IF(AQ18="","",(IF('Xi,Yi'!AR18="","",(IF(('Xi,Yi'!AR18+AT18&lt;DataInput!$B$20),"",(IF((('Xi,Yi'!AR18+AT18)&gt;DataInput!$B$21),"",('Xi,Yi'!AR18+AT18))))))))</f>
        <v/>
      </c>
      <c r="AS18" s="26" t="str">
        <f ca="1">IF(AQ18="","",IF(AR18="","",(DataInput!$B$4+(DataInput!$D$4-DataInput!$B$4)*RAND())))</f>
        <v/>
      </c>
      <c r="AT18" s="30">
        <f ca="1">DataInput!$B$16*RAND()</f>
        <v>11.519444992508417</v>
      </c>
      <c r="AU18" s="30">
        <f ca="1">DataInput!$B$15*RAND()</f>
        <v>5.2767891453980127</v>
      </c>
      <c r="AV18" s="24" t="str">
        <f ca="1">(IF('Xi,Yi'!AV18="","",(IF((('Xi,Yi'!AV18+AZ18+AY18/SQRT(3))&lt;DataInput!$B$18),"",(IF((('Xi,Yi'!AV18+AZ18+AY18/SQRT(3))&gt;DataInput!$B$19),"",(IF('Xi,Yi'!AW18="","",(IF(('Xi,Yi'!AW18+AY18&lt;DataInput!$B$20),"",(IF((('Xi,Yi'!AW18+AY18)&gt;DataInput!$B$21),"",('Xi,Yi'!AV18+AZ18+AY18/SQRT(3))))))))))))))</f>
        <v/>
      </c>
      <c r="AW18" s="25" t="str">
        <f ca="1">IF(AV18="","",(IF('Xi,Yi'!AW18="","",(IF(('Xi,Yi'!AW18+AY18&lt;DataInput!$B$20),"",(IF((('Xi,Yi'!AW18+AY18)&gt;DataInput!$B$21),"",('Xi,Yi'!AW18+AY18))))))))</f>
        <v/>
      </c>
      <c r="AX18" s="26" t="str">
        <f ca="1">IF(AV18="","",IF(AW18="","",(DataInput!$B$4+(DataInput!$D$4-DataInput!$B$4)*RAND())))</f>
        <v/>
      </c>
      <c r="AY18" s="30">
        <f ca="1">DataInput!$B$16*RAND()</f>
        <v>13.700244772125359</v>
      </c>
      <c r="AZ18" s="30">
        <f ca="1">DataInput!$B$15*RAND()</f>
        <v>9.2571906899953351</v>
      </c>
      <c r="BA18" s="24" t="str">
        <f ca="1">(IF('Xi,Yi'!BA18="","",(IF((('Xi,Yi'!BA18+BE18+BD18/SQRT(3))&lt;DataInput!$B$18),"",(IF((('Xi,Yi'!BA18+BE18+BD18/SQRT(3))&gt;DataInput!$B$19),"",(IF('Xi,Yi'!BB18="","",(IF(('Xi,Yi'!BB18+BD18&lt;DataInput!$B$20),"",(IF((('Xi,Yi'!BB18+BD18)&gt;DataInput!$B$21),"",('Xi,Yi'!BA18+BE18+BD18/SQRT(3))))))))))))))</f>
        <v/>
      </c>
      <c r="BB18" s="25" t="str">
        <f ca="1">IF(BA18="","",(IF('Xi,Yi'!BB18="","",(IF(('Xi,Yi'!BB18+BD18&lt;DataInput!$B$20),"",(IF((('Xi,Yi'!BB18+BD18)&gt;DataInput!$B$21),"",('Xi,Yi'!BB18+BD18))))))))</f>
        <v/>
      </c>
      <c r="BC18" s="26" t="str">
        <f ca="1">IF(BA18="","",IF(BB18="","",(DataInput!$B$4+(DataInput!$D$4-DataInput!$B$4)*RAND())))</f>
        <v/>
      </c>
      <c r="BD18" s="30">
        <f ca="1">DataInput!$B$16*RAND()</f>
        <v>4.9415287930129868</v>
      </c>
      <c r="BE18" s="30">
        <f ca="1">DataInput!$B$15*RAND()</f>
        <v>15.66676394439782</v>
      </c>
    </row>
    <row r="19" spans="3:57" s="3" customFormat="1" x14ac:dyDescent="0.2">
      <c r="C19" s="24" t="str">
        <f ca="1">(IF('Xi,Yi'!C19="","",(IF((('Xi,Yi'!C19+G19+F19/SQRT(3))&lt;DataInput!$B$18),"",(IF((('Xi,Yi'!C19+G19+F19/SQRT(3))&gt;DataInput!$B$19),"",(IF('Xi,Yi'!D19="","",(IF(('Xi,Yi'!D19+F19&lt;DataInput!$B$20),"",(IF((('Xi,Yi'!D19+F19)&gt;DataInput!$B$21),"",('Xi,Yi'!C19+G19+F19/SQRT(3))))))))))))))</f>
        <v/>
      </c>
      <c r="D19" s="25" t="str">
        <f ca="1">IF(C19="","",(IF('Xi,Yi'!D19="","",(IF(('Xi,Yi'!D19+F19&lt;DataInput!$B$20),"",(IF((('Xi,Yi'!D19+F19)&gt;DataInput!$B$21),"",('Xi,Yi'!D19+F19))))))))</f>
        <v/>
      </c>
      <c r="E19" s="26" t="str">
        <f ca="1">IF(C19="","",IF(D19="","",(DataInput!$B$4+(DataInput!$D$4-DataInput!$B$4)*RAND())))</f>
        <v/>
      </c>
      <c r="F19" s="30">
        <f ca="1">DataInput!$B$16*RAND()</f>
        <v>4.146567138878777</v>
      </c>
      <c r="G19" s="30">
        <f ca="1">DataInput!$B$15*RAND()</f>
        <v>19.592922159033499</v>
      </c>
      <c r="H19" s="24" t="str">
        <f ca="1">(IF('Xi,Yi'!H19="","",(IF((('Xi,Yi'!H19+L19+K19/SQRT(3))&lt;DataInput!$B$18),"",(IF((('Xi,Yi'!H19+L19+K19/SQRT(3))&gt;DataInput!$B$19),"",(IF('Xi,Yi'!I19="","",(IF(('Xi,Yi'!I19+K19&lt;DataInput!$B$20),"",(IF((('Xi,Yi'!I19+K19)&gt;DataInput!$B$21),"",('Xi,Yi'!H19+L19+K19/SQRT(3))))))))))))))</f>
        <v/>
      </c>
      <c r="I19" s="25" t="str">
        <f ca="1">IF(H19="","",(IF('Xi,Yi'!I19="","",(IF(('Xi,Yi'!I19+K19&lt;DataInput!$B$20),"",(IF((('Xi,Yi'!I19+K19)&gt;DataInput!$B$21),"",('Xi,Yi'!I19+K19))))))))</f>
        <v/>
      </c>
      <c r="J19" s="26" t="str">
        <f ca="1">IF(H19="","",IF(I19="","",(DataInput!$B$4+(DataInput!$D$4-DataInput!$B$4)*RAND())))</f>
        <v/>
      </c>
      <c r="K19" s="30">
        <f ca="1">DataInput!$B$16*RAND()</f>
        <v>16.670037226736273</v>
      </c>
      <c r="L19" s="30">
        <f ca="1">DataInput!$B$15*RAND()</f>
        <v>5.9858552207479789</v>
      </c>
      <c r="M19" s="24" t="str">
        <f ca="1">(IF('Xi,Yi'!M19="","",(IF((('Xi,Yi'!M19+Q19+P19/SQRT(3))&lt;DataInput!$B$18),"",(IF((('Xi,Yi'!M19+Q19+P19/SQRT(3))&gt;DataInput!$B$19),"",(IF('Xi,Yi'!N19="","",(IF(('Xi,Yi'!N19+P19&lt;DataInput!$B$20),"",(IF((('Xi,Yi'!N19+P19)&gt;DataInput!$B$21),"",('Xi,Yi'!M19+Q19+P19/SQRT(3))))))))))))))</f>
        <v/>
      </c>
      <c r="N19" s="25" t="str">
        <f ca="1">IF(M19="","",(IF('Xi,Yi'!N19="","",(IF(('Xi,Yi'!N19+P19&lt;DataInput!$B$20),"",(IF((('Xi,Yi'!N19+P19)&gt;DataInput!$B$21),"",('Xi,Yi'!N19+P19))))))))</f>
        <v/>
      </c>
      <c r="O19" s="26" t="str">
        <f ca="1">IF(M19="","",IF(N19="","",(DataInput!$B$4+(DataInput!$D$4-DataInput!$B$4)*RAND())))</f>
        <v/>
      </c>
      <c r="P19" s="30">
        <f ca="1">DataInput!$B$16*RAND()</f>
        <v>11.740943149528306</v>
      </c>
      <c r="Q19" s="30">
        <f ca="1">DataInput!$B$15*RAND()</f>
        <v>0.2023130974109357</v>
      </c>
      <c r="R19" s="24" t="str">
        <f ca="1">(IF('Xi,Yi'!R19="","",(IF((('Xi,Yi'!R19+V19+U19/SQRT(3))&lt;DataInput!$B$18),"",(IF((('Xi,Yi'!R19+V19+U19/SQRT(3))&gt;DataInput!$B$19),"",(IF('Xi,Yi'!S19="","",(IF(('Xi,Yi'!S19+U19&lt;DataInput!$B$20),"",(IF((('Xi,Yi'!S19+U19)&gt;DataInput!$B$21),"",('Xi,Yi'!R19+V19+U19/SQRT(3))))))))))))))</f>
        <v/>
      </c>
      <c r="S19" s="25" t="str">
        <f ca="1">IF(R19="","",(IF('Xi,Yi'!S19="","",(IF(('Xi,Yi'!S19+U19&lt;DataInput!$B$20),"",(IF((('Xi,Yi'!S19+U19)&gt;DataInput!$B$21),"",('Xi,Yi'!S19+U19))))))))</f>
        <v/>
      </c>
      <c r="T19" s="26" t="str">
        <f ca="1">IF(R19="","",IF(S19="","",(DataInput!$B$4+(DataInput!$D$4-DataInput!$B$4)*RAND())))</f>
        <v/>
      </c>
      <c r="U19" s="30">
        <f ca="1">DataInput!$B$16*RAND()</f>
        <v>5.38087078860256</v>
      </c>
      <c r="V19" s="30">
        <f ca="1">DataInput!$B$15*RAND()</f>
        <v>14.524702926008898</v>
      </c>
      <c r="W19" s="24" t="str">
        <f ca="1">(IF('Xi,Yi'!W19="","",(IF((('Xi,Yi'!W19+AA19+Z19/SQRT(3))&lt;DataInput!$B$18),"",(IF((('Xi,Yi'!W19+AA19+Z19/SQRT(3))&gt;DataInput!$B$19),"",(IF('Xi,Yi'!X19="","",(IF(('Xi,Yi'!X19+Z19&lt;DataInput!$B$20),"",(IF((('Xi,Yi'!X19+Z19)&gt;DataInput!$B$21),"",('Xi,Yi'!W19+AA19+Z19/SQRT(3))))))))))))))</f>
        <v/>
      </c>
      <c r="X19" s="25" t="str">
        <f ca="1">IF(W19="","",(IF('Xi,Yi'!X19="","",(IF(('Xi,Yi'!X19+Z19&lt;DataInput!$B$20),"",(IF((('Xi,Yi'!X19+Z19)&gt;DataInput!$B$21),"",('Xi,Yi'!X19+Z19))))))))</f>
        <v/>
      </c>
      <c r="Y19" s="26" t="str">
        <f ca="1">IF(W19="","",IF(X19="","",(DataInput!$B$4+(DataInput!$D$4-DataInput!$B$4)*RAND())))</f>
        <v/>
      </c>
      <c r="Z19" s="30">
        <f ca="1">DataInput!$B$16*RAND()</f>
        <v>16.462249954055693</v>
      </c>
      <c r="AA19" s="30">
        <f ca="1">DataInput!$B$15*RAND()</f>
        <v>6.2499287949806783</v>
      </c>
      <c r="AB19" s="24" t="str">
        <f ca="1">(IF('Xi,Yi'!AB19="","",(IF((('Xi,Yi'!AB19+AF19+AE19/SQRT(3))&lt;DataInput!$B$18),"",(IF((('Xi,Yi'!AB19+AF19+AE19/SQRT(3))&gt;DataInput!$B$19),"",(IF('Xi,Yi'!AC19="","",(IF(('Xi,Yi'!AC19+AE19&lt;DataInput!$B$20),"",(IF((('Xi,Yi'!AC19+AE19)&gt;DataInput!$B$21),"",('Xi,Yi'!AB19+AF19+AE19/SQRT(3))))))))))))))</f>
        <v/>
      </c>
      <c r="AC19" s="25" t="str">
        <f ca="1">IF(AB19="","",(IF('Xi,Yi'!AC19="","",(IF(('Xi,Yi'!AC19+AE19&lt;DataInput!$B$20),"",(IF((('Xi,Yi'!AC19+AE19)&gt;DataInput!$B$21),"",('Xi,Yi'!AC19+AE19))))))))</f>
        <v/>
      </c>
      <c r="AD19" s="26" t="str">
        <f ca="1">IF(AB19="","",IF(AC19="","",(DataInput!$B$4+(DataInput!$D$4-DataInput!$B$4)*RAND())))</f>
        <v/>
      </c>
      <c r="AE19" s="30">
        <f ca="1">DataInput!$B$16*RAND()</f>
        <v>8.3340686460685944</v>
      </c>
      <c r="AF19" s="30">
        <f ca="1">DataInput!$B$15*RAND()</f>
        <v>14.911487382057517</v>
      </c>
      <c r="AG19" s="24" t="str">
        <f ca="1">(IF('Xi,Yi'!AG19="","",(IF((('Xi,Yi'!AG19+AK19+AJ19/SQRT(3))&lt;DataInput!$B$18),"",(IF((('Xi,Yi'!AG19+AK19+AJ19/SQRT(3))&gt;DataInput!$B$19),"",(IF('Xi,Yi'!AH19="","",(IF(('Xi,Yi'!AH19+AJ19&lt;DataInput!$B$20),"",(IF((('Xi,Yi'!AH19+AJ19)&gt;DataInput!$B$21),"",('Xi,Yi'!AG19+AK19+AJ19/SQRT(3))))))))))))))</f>
        <v/>
      </c>
      <c r="AH19" s="25" t="str">
        <f ca="1">IF(AG19="","",(IF('Xi,Yi'!AH19="","",(IF(('Xi,Yi'!AH19+AJ19&lt;DataInput!$B$20),"",(IF((('Xi,Yi'!AH19+AJ19)&gt;DataInput!$B$21),"",('Xi,Yi'!AH19+AJ19))))))))</f>
        <v/>
      </c>
      <c r="AI19" s="26" t="str">
        <f ca="1">IF(AG19="","",IF(AH19="","",(DataInput!$B$4+(DataInput!$D$4-DataInput!$B$4)*RAND())))</f>
        <v/>
      </c>
      <c r="AJ19" s="30">
        <f ca="1">DataInput!$B$16*RAND()</f>
        <v>16.034038903737127</v>
      </c>
      <c r="AK19" s="30">
        <f ca="1">DataInput!$B$15*RAND()</f>
        <v>4.2701705056162051</v>
      </c>
      <c r="AL19" s="24" t="str">
        <f ca="1">(IF('Xi,Yi'!AL19="","",(IF((('Xi,Yi'!AL19+AP19+AO19/SQRT(3))&lt;DataInput!$B$18),"",(IF((('Xi,Yi'!AL19+AP19+AO19/SQRT(3))&gt;DataInput!$B$19),"",(IF('Xi,Yi'!AM19="","",(IF(('Xi,Yi'!AM19+AO19&lt;DataInput!$B$20),"",(IF((('Xi,Yi'!AM19+AO19)&gt;DataInput!$B$21),"",('Xi,Yi'!AL19+AP19+AO19/SQRT(3))))))))))))))</f>
        <v/>
      </c>
      <c r="AM19" s="25" t="str">
        <f ca="1">IF(AL19="","",(IF('Xi,Yi'!AM19="","",(IF(('Xi,Yi'!AM19+AO19&lt;DataInput!$B$20),"",(IF((('Xi,Yi'!AM19+AO19)&gt;DataInput!$B$21),"",('Xi,Yi'!AM19+AO19))))))))</f>
        <v/>
      </c>
      <c r="AN19" s="26" t="str">
        <f ca="1">IF(AL19="","",IF(AM19="","",(DataInput!$B$4+(DataInput!$D$4-DataInput!$B$4)*RAND())))</f>
        <v/>
      </c>
      <c r="AO19" s="30">
        <f ca="1">DataInput!$B$16*RAND()</f>
        <v>6.4101537498565282</v>
      </c>
      <c r="AP19" s="30">
        <f ca="1">DataInput!$B$15*RAND()</f>
        <v>7.0403650897071817</v>
      </c>
      <c r="AQ19" s="24" t="str">
        <f ca="1">(IF('Xi,Yi'!AQ19="","",(IF((('Xi,Yi'!AQ19+AU19+AT19/SQRT(3))&lt;DataInput!$B$18),"",(IF((('Xi,Yi'!AQ19+AU19+AT19/SQRT(3))&gt;DataInput!$B$19),"",(IF('Xi,Yi'!AR19="","",(IF(('Xi,Yi'!AR19+AT19&lt;DataInput!$B$20),"",(IF((('Xi,Yi'!AR19+AT19)&gt;DataInput!$B$21),"",('Xi,Yi'!AQ19+AU19+AT19/SQRT(3))))))))))))))</f>
        <v/>
      </c>
      <c r="AR19" s="25" t="str">
        <f ca="1">IF(AQ19="","",(IF('Xi,Yi'!AR19="","",(IF(('Xi,Yi'!AR19+AT19&lt;DataInput!$B$20),"",(IF((('Xi,Yi'!AR19+AT19)&gt;DataInput!$B$21),"",('Xi,Yi'!AR19+AT19))))))))</f>
        <v/>
      </c>
      <c r="AS19" s="26" t="str">
        <f ca="1">IF(AQ19="","",IF(AR19="","",(DataInput!$B$4+(DataInput!$D$4-DataInput!$B$4)*RAND())))</f>
        <v/>
      </c>
      <c r="AT19" s="30">
        <f ca="1">DataInput!$B$16*RAND()</f>
        <v>16.30659625812957</v>
      </c>
      <c r="AU19" s="30">
        <f ca="1">DataInput!$B$15*RAND()</f>
        <v>19.267940875323138</v>
      </c>
      <c r="AV19" s="24" t="str">
        <f ca="1">(IF('Xi,Yi'!AV19="","",(IF((('Xi,Yi'!AV19+AZ19+AY19/SQRT(3))&lt;DataInput!$B$18),"",(IF((('Xi,Yi'!AV19+AZ19+AY19/SQRT(3))&gt;DataInput!$B$19),"",(IF('Xi,Yi'!AW19="","",(IF(('Xi,Yi'!AW19+AY19&lt;DataInput!$B$20),"",(IF((('Xi,Yi'!AW19+AY19)&gt;DataInput!$B$21),"",('Xi,Yi'!AV19+AZ19+AY19/SQRT(3))))))))))))))</f>
        <v/>
      </c>
      <c r="AW19" s="25" t="str">
        <f ca="1">IF(AV19="","",(IF('Xi,Yi'!AW19="","",(IF(('Xi,Yi'!AW19+AY19&lt;DataInput!$B$20),"",(IF((('Xi,Yi'!AW19+AY19)&gt;DataInput!$B$21),"",('Xi,Yi'!AW19+AY19))))))))</f>
        <v/>
      </c>
      <c r="AX19" s="26" t="str">
        <f ca="1">IF(AV19="","",IF(AW19="","",(DataInput!$B$4+(DataInput!$D$4-DataInput!$B$4)*RAND())))</f>
        <v/>
      </c>
      <c r="AY19" s="30">
        <f ca="1">DataInput!$B$16*RAND()</f>
        <v>6.8127516426462771</v>
      </c>
      <c r="AZ19" s="30">
        <f ca="1">DataInput!$B$15*RAND()</f>
        <v>8.606550529961833</v>
      </c>
      <c r="BA19" s="24" t="str">
        <f ca="1">(IF('Xi,Yi'!BA19="","",(IF((('Xi,Yi'!BA19+BE19+BD19/SQRT(3))&lt;DataInput!$B$18),"",(IF((('Xi,Yi'!BA19+BE19+BD19/SQRT(3))&gt;DataInput!$B$19),"",(IF('Xi,Yi'!BB19="","",(IF(('Xi,Yi'!BB19+BD19&lt;DataInput!$B$20),"",(IF((('Xi,Yi'!BB19+BD19)&gt;DataInput!$B$21),"",('Xi,Yi'!BA19+BE19+BD19/SQRT(3))))))))))))))</f>
        <v/>
      </c>
      <c r="BB19" s="25" t="str">
        <f ca="1">IF(BA19="","",(IF('Xi,Yi'!BB19="","",(IF(('Xi,Yi'!BB19+BD19&lt;DataInput!$B$20),"",(IF((('Xi,Yi'!BB19+BD19)&gt;DataInput!$B$21),"",('Xi,Yi'!BB19+BD19))))))))</f>
        <v/>
      </c>
      <c r="BC19" s="26" t="str">
        <f ca="1">IF(BA19="","",IF(BB19="","",(DataInput!$B$4+(DataInput!$D$4-DataInput!$B$4)*RAND())))</f>
        <v/>
      </c>
      <c r="BD19" s="30">
        <f ca="1">DataInput!$B$16*RAND()</f>
        <v>12.764207050386901</v>
      </c>
      <c r="BE19" s="30">
        <f ca="1">DataInput!$B$15*RAND()</f>
        <v>4.5373995257003816</v>
      </c>
    </row>
    <row r="20" spans="3:57" s="3" customFormat="1" x14ac:dyDescent="0.2">
      <c r="C20" s="24" t="str">
        <f ca="1">(IF('Xi,Yi'!C20="","",(IF((('Xi,Yi'!C20+G20+F20/SQRT(3))&lt;DataInput!$B$18),"",(IF((('Xi,Yi'!C20+G20+F20/SQRT(3))&gt;DataInput!$B$19),"",(IF('Xi,Yi'!D20="","",(IF(('Xi,Yi'!D20+F20&lt;DataInput!$B$20),"",(IF((('Xi,Yi'!D20+F20)&gt;DataInput!$B$21),"",('Xi,Yi'!C20+G20+F20/SQRT(3))))))))))))))</f>
        <v/>
      </c>
      <c r="D20" s="25" t="str">
        <f ca="1">IF(C20="","",(IF('Xi,Yi'!D20="","",(IF(('Xi,Yi'!D20+F20&lt;DataInput!$B$20),"",(IF((('Xi,Yi'!D20+F20)&gt;DataInput!$B$21),"",('Xi,Yi'!D20+F20))))))))</f>
        <v/>
      </c>
      <c r="E20" s="26" t="str">
        <f ca="1">IF(C20="","",IF(D20="","",(DataInput!$B$4+(DataInput!$D$4-DataInput!$B$4)*RAND())))</f>
        <v/>
      </c>
      <c r="F20" s="30">
        <f ca="1">DataInput!$B$16*RAND()</f>
        <v>7.2213949381045972E-2</v>
      </c>
      <c r="G20" s="30">
        <f ca="1">DataInput!$B$15*RAND()</f>
        <v>2.1874670697065972</v>
      </c>
      <c r="H20" s="24" t="str">
        <f ca="1">(IF('Xi,Yi'!H20="","",(IF((('Xi,Yi'!H20+L20+K20/SQRT(3))&lt;DataInput!$B$18),"",(IF((('Xi,Yi'!H20+L20+K20/SQRT(3))&gt;DataInput!$B$19),"",(IF('Xi,Yi'!I20="","",(IF(('Xi,Yi'!I20+K20&lt;DataInput!$B$20),"",(IF((('Xi,Yi'!I20+K20)&gt;DataInput!$B$21),"",('Xi,Yi'!H20+L20+K20/SQRT(3))))))))))))))</f>
        <v/>
      </c>
      <c r="I20" s="25" t="str">
        <f ca="1">IF(H20="","",(IF('Xi,Yi'!I20="","",(IF(('Xi,Yi'!I20+K20&lt;DataInput!$B$20),"",(IF((('Xi,Yi'!I20+K20)&gt;DataInput!$B$21),"",('Xi,Yi'!I20+K20))))))))</f>
        <v/>
      </c>
      <c r="J20" s="26" t="str">
        <f ca="1">IF(H20="","",IF(I20="","",(DataInput!$B$4+(DataInput!$D$4-DataInput!$B$4)*RAND())))</f>
        <v/>
      </c>
      <c r="K20" s="30">
        <f ca="1">DataInput!$B$16*RAND()</f>
        <v>12.896080448123183</v>
      </c>
      <c r="L20" s="30">
        <f ca="1">DataInput!$B$15*RAND()</f>
        <v>18.564160270073906</v>
      </c>
      <c r="M20" s="24" t="str">
        <f ca="1">(IF('Xi,Yi'!M20="","",(IF((('Xi,Yi'!M20+Q20+P20/SQRT(3))&lt;DataInput!$B$18),"",(IF((('Xi,Yi'!M20+Q20+P20/SQRT(3))&gt;DataInput!$B$19),"",(IF('Xi,Yi'!N20="","",(IF(('Xi,Yi'!N20+P20&lt;DataInput!$B$20),"",(IF((('Xi,Yi'!N20+P20)&gt;DataInput!$B$21),"",('Xi,Yi'!M20+Q20+P20/SQRT(3))))))))))))))</f>
        <v/>
      </c>
      <c r="N20" s="25" t="str">
        <f ca="1">IF(M20="","",(IF('Xi,Yi'!N20="","",(IF(('Xi,Yi'!N20+P20&lt;DataInput!$B$20),"",(IF((('Xi,Yi'!N20+P20)&gt;DataInput!$B$21),"",('Xi,Yi'!N20+P20))))))))</f>
        <v/>
      </c>
      <c r="O20" s="26" t="str">
        <f ca="1">IF(M20="","",IF(N20="","",(DataInput!$B$4+(DataInput!$D$4-DataInput!$B$4)*RAND())))</f>
        <v/>
      </c>
      <c r="P20" s="30">
        <f ca="1">DataInput!$B$16*RAND()</f>
        <v>16.717077113172305</v>
      </c>
      <c r="Q20" s="30">
        <f ca="1">DataInput!$B$15*RAND()</f>
        <v>3.2236851823427721</v>
      </c>
      <c r="R20" s="24" t="str">
        <f ca="1">(IF('Xi,Yi'!R20="","",(IF((('Xi,Yi'!R20+V20+U20/SQRT(3))&lt;DataInput!$B$18),"",(IF((('Xi,Yi'!R20+V20+U20/SQRT(3))&gt;DataInput!$B$19),"",(IF('Xi,Yi'!S20="","",(IF(('Xi,Yi'!S20+U20&lt;DataInput!$B$20),"",(IF((('Xi,Yi'!S20+U20)&gt;DataInput!$B$21),"",('Xi,Yi'!R20+V20+U20/SQRT(3))))))))))))))</f>
        <v/>
      </c>
      <c r="S20" s="25" t="str">
        <f ca="1">IF(R20="","",(IF('Xi,Yi'!S20="","",(IF(('Xi,Yi'!S20+U20&lt;DataInput!$B$20),"",(IF((('Xi,Yi'!S20+U20)&gt;DataInput!$B$21),"",('Xi,Yi'!S20+U20))))))))</f>
        <v/>
      </c>
      <c r="T20" s="26" t="str">
        <f ca="1">IF(R20="","",IF(S20="","",(DataInput!$B$4+(DataInput!$D$4-DataInput!$B$4)*RAND())))</f>
        <v/>
      </c>
      <c r="U20" s="30">
        <f ca="1">DataInput!$B$16*RAND()</f>
        <v>0.93504460500471231</v>
      </c>
      <c r="V20" s="30">
        <f ca="1">DataInput!$B$15*RAND()</f>
        <v>1.7211200608570794</v>
      </c>
      <c r="W20" s="24" t="str">
        <f ca="1">(IF('Xi,Yi'!W20="","",(IF((('Xi,Yi'!W20+AA20+Z20/SQRT(3))&lt;DataInput!$B$18),"",(IF((('Xi,Yi'!W20+AA20+Z20/SQRT(3))&gt;DataInput!$B$19),"",(IF('Xi,Yi'!X20="","",(IF(('Xi,Yi'!X20+Z20&lt;DataInput!$B$20),"",(IF((('Xi,Yi'!X20+Z20)&gt;DataInput!$B$21),"",('Xi,Yi'!W20+AA20+Z20/SQRT(3))))))))))))))</f>
        <v/>
      </c>
      <c r="X20" s="25" t="str">
        <f ca="1">IF(W20="","",(IF('Xi,Yi'!X20="","",(IF(('Xi,Yi'!X20+Z20&lt;DataInput!$B$20),"",(IF((('Xi,Yi'!X20+Z20)&gt;DataInput!$B$21),"",('Xi,Yi'!X20+Z20))))))))</f>
        <v/>
      </c>
      <c r="Y20" s="26" t="str">
        <f ca="1">IF(W20="","",IF(X20="","",(DataInput!$B$4+(DataInput!$D$4-DataInput!$B$4)*RAND())))</f>
        <v/>
      </c>
      <c r="Z20" s="30">
        <f ca="1">DataInput!$B$16*RAND()</f>
        <v>8.8458285608649359</v>
      </c>
      <c r="AA20" s="30">
        <f ca="1">DataInput!$B$15*RAND()</f>
        <v>13.197825968010473</v>
      </c>
      <c r="AB20" s="24" t="str">
        <f ca="1">(IF('Xi,Yi'!AB20="","",(IF((('Xi,Yi'!AB20+AF20+AE20/SQRT(3))&lt;DataInput!$B$18),"",(IF((('Xi,Yi'!AB20+AF20+AE20/SQRT(3))&gt;DataInput!$B$19),"",(IF('Xi,Yi'!AC20="","",(IF(('Xi,Yi'!AC20+AE20&lt;DataInput!$B$20),"",(IF((('Xi,Yi'!AC20+AE20)&gt;DataInput!$B$21),"",('Xi,Yi'!AB20+AF20+AE20/SQRT(3))))))))))))))</f>
        <v/>
      </c>
      <c r="AC20" s="25" t="str">
        <f ca="1">IF(AB20="","",(IF('Xi,Yi'!AC20="","",(IF(('Xi,Yi'!AC20+AE20&lt;DataInput!$B$20),"",(IF((('Xi,Yi'!AC20+AE20)&gt;DataInput!$B$21),"",('Xi,Yi'!AC20+AE20))))))))</f>
        <v/>
      </c>
      <c r="AD20" s="26" t="str">
        <f ca="1">IF(AB20="","",IF(AC20="","",(DataInput!$B$4+(DataInput!$D$4-DataInput!$B$4)*RAND())))</f>
        <v/>
      </c>
      <c r="AE20" s="30">
        <f ca="1">DataInput!$B$16*RAND()</f>
        <v>10.873083902080392</v>
      </c>
      <c r="AF20" s="30">
        <f ca="1">DataInput!$B$15*RAND()</f>
        <v>15.077823294819712</v>
      </c>
      <c r="AG20" s="24" t="str">
        <f ca="1">(IF('Xi,Yi'!AG20="","",(IF((('Xi,Yi'!AG20+AK20+AJ20/SQRT(3))&lt;DataInput!$B$18),"",(IF((('Xi,Yi'!AG20+AK20+AJ20/SQRT(3))&gt;DataInput!$B$19),"",(IF('Xi,Yi'!AH20="","",(IF(('Xi,Yi'!AH20+AJ20&lt;DataInput!$B$20),"",(IF((('Xi,Yi'!AH20+AJ20)&gt;DataInput!$B$21),"",('Xi,Yi'!AG20+AK20+AJ20/SQRT(3))))))))))))))</f>
        <v/>
      </c>
      <c r="AH20" s="25" t="str">
        <f ca="1">IF(AG20="","",(IF('Xi,Yi'!AH20="","",(IF(('Xi,Yi'!AH20+AJ20&lt;DataInput!$B$20),"",(IF((('Xi,Yi'!AH20+AJ20)&gt;DataInput!$B$21),"",('Xi,Yi'!AH20+AJ20))))))))</f>
        <v/>
      </c>
      <c r="AI20" s="26" t="str">
        <f ca="1">IF(AG20="","",IF(AH20="","",(DataInput!$B$4+(DataInput!$D$4-DataInput!$B$4)*RAND())))</f>
        <v/>
      </c>
      <c r="AJ20" s="30">
        <f ca="1">DataInput!$B$16*RAND()</f>
        <v>6.2538115777268031</v>
      </c>
      <c r="AK20" s="30">
        <f ca="1">DataInput!$B$15*RAND()</f>
        <v>10.10062987859555</v>
      </c>
      <c r="AL20" s="24" t="str">
        <f ca="1">(IF('Xi,Yi'!AL20="","",(IF((('Xi,Yi'!AL20+AP20+AO20/SQRT(3))&lt;DataInput!$B$18),"",(IF((('Xi,Yi'!AL20+AP20+AO20/SQRT(3))&gt;DataInput!$B$19),"",(IF('Xi,Yi'!AM20="","",(IF(('Xi,Yi'!AM20+AO20&lt;DataInput!$B$20),"",(IF((('Xi,Yi'!AM20+AO20)&gt;DataInput!$B$21),"",('Xi,Yi'!AL20+AP20+AO20/SQRT(3))))))))))))))</f>
        <v/>
      </c>
      <c r="AM20" s="25" t="str">
        <f ca="1">IF(AL20="","",(IF('Xi,Yi'!AM20="","",(IF(('Xi,Yi'!AM20+AO20&lt;DataInput!$B$20),"",(IF((('Xi,Yi'!AM20+AO20)&gt;DataInput!$B$21),"",('Xi,Yi'!AM20+AO20))))))))</f>
        <v/>
      </c>
      <c r="AN20" s="26" t="str">
        <f ca="1">IF(AL20="","",IF(AM20="","",(DataInput!$B$4+(DataInput!$D$4-DataInput!$B$4)*RAND())))</f>
        <v/>
      </c>
      <c r="AO20" s="30">
        <f ca="1">DataInput!$B$16*RAND()</f>
        <v>11.505998145824485</v>
      </c>
      <c r="AP20" s="30">
        <f ca="1">DataInput!$B$15*RAND()</f>
        <v>8.5676023435482698</v>
      </c>
      <c r="AQ20" s="24" t="str">
        <f ca="1">(IF('Xi,Yi'!AQ20="","",(IF((('Xi,Yi'!AQ20+AU20+AT20/SQRT(3))&lt;DataInput!$B$18),"",(IF((('Xi,Yi'!AQ20+AU20+AT20/SQRT(3))&gt;DataInput!$B$19),"",(IF('Xi,Yi'!AR20="","",(IF(('Xi,Yi'!AR20+AT20&lt;DataInput!$B$20),"",(IF((('Xi,Yi'!AR20+AT20)&gt;DataInput!$B$21),"",('Xi,Yi'!AQ20+AU20+AT20/SQRT(3))))))))))))))</f>
        <v/>
      </c>
      <c r="AR20" s="25" t="str">
        <f ca="1">IF(AQ20="","",(IF('Xi,Yi'!AR20="","",(IF(('Xi,Yi'!AR20+AT20&lt;DataInput!$B$20),"",(IF((('Xi,Yi'!AR20+AT20)&gt;DataInput!$B$21),"",('Xi,Yi'!AR20+AT20))))))))</f>
        <v/>
      </c>
      <c r="AS20" s="26" t="str">
        <f ca="1">IF(AQ20="","",IF(AR20="","",(DataInput!$B$4+(DataInput!$D$4-DataInput!$B$4)*RAND())))</f>
        <v/>
      </c>
      <c r="AT20" s="30">
        <f ca="1">DataInput!$B$16*RAND()</f>
        <v>16.454265619479497</v>
      </c>
      <c r="AU20" s="30">
        <f ca="1">DataInput!$B$15*RAND()</f>
        <v>4.9013736386499893</v>
      </c>
      <c r="AV20" s="24" t="str">
        <f ca="1">(IF('Xi,Yi'!AV20="","",(IF((('Xi,Yi'!AV20+AZ20+AY20/SQRT(3))&lt;DataInput!$B$18),"",(IF((('Xi,Yi'!AV20+AZ20+AY20/SQRT(3))&gt;DataInput!$B$19),"",(IF('Xi,Yi'!AW20="","",(IF(('Xi,Yi'!AW20+AY20&lt;DataInput!$B$20),"",(IF((('Xi,Yi'!AW20+AY20)&gt;DataInput!$B$21),"",('Xi,Yi'!AV20+AZ20+AY20/SQRT(3))))))))))))))</f>
        <v/>
      </c>
      <c r="AW20" s="25" t="str">
        <f ca="1">IF(AV20="","",(IF('Xi,Yi'!AW20="","",(IF(('Xi,Yi'!AW20+AY20&lt;DataInput!$B$20),"",(IF((('Xi,Yi'!AW20+AY20)&gt;DataInput!$B$21),"",('Xi,Yi'!AW20+AY20))))))))</f>
        <v/>
      </c>
      <c r="AX20" s="26" t="str">
        <f ca="1">IF(AV20="","",IF(AW20="","",(DataInput!$B$4+(DataInput!$D$4-DataInput!$B$4)*RAND())))</f>
        <v/>
      </c>
      <c r="AY20" s="30">
        <f ca="1">DataInput!$B$16*RAND()</f>
        <v>4.2079024187673228</v>
      </c>
      <c r="AZ20" s="30">
        <f ca="1">DataInput!$B$15*RAND()</f>
        <v>11.31022395098495</v>
      </c>
      <c r="BA20" s="24" t="str">
        <f ca="1">(IF('Xi,Yi'!BA20="","",(IF((('Xi,Yi'!BA20+BE20+BD20/SQRT(3))&lt;DataInput!$B$18),"",(IF((('Xi,Yi'!BA20+BE20+BD20/SQRT(3))&gt;DataInput!$B$19),"",(IF('Xi,Yi'!BB20="","",(IF(('Xi,Yi'!BB20+BD20&lt;DataInput!$B$20),"",(IF((('Xi,Yi'!BB20+BD20)&gt;DataInput!$B$21),"",('Xi,Yi'!BA20+BE20+BD20/SQRT(3))))))))))))))</f>
        <v/>
      </c>
      <c r="BB20" s="25" t="str">
        <f ca="1">IF(BA20="","",(IF('Xi,Yi'!BB20="","",(IF(('Xi,Yi'!BB20+BD20&lt;DataInput!$B$20),"",(IF((('Xi,Yi'!BB20+BD20)&gt;DataInput!$B$21),"",('Xi,Yi'!BB20+BD20))))))))</f>
        <v/>
      </c>
      <c r="BC20" s="26" t="str">
        <f ca="1">IF(BA20="","",IF(BB20="","",(DataInput!$B$4+(DataInput!$D$4-DataInput!$B$4)*RAND())))</f>
        <v/>
      </c>
      <c r="BD20" s="30">
        <f ca="1">DataInput!$B$16*RAND()</f>
        <v>15.695340632512963</v>
      </c>
      <c r="BE20" s="30">
        <f ca="1">DataInput!$B$15*RAND()</f>
        <v>12.591838454551732</v>
      </c>
    </row>
    <row r="21" spans="3:57" s="3" customFormat="1" x14ac:dyDescent="0.2">
      <c r="C21" s="24" t="str">
        <f ca="1">(IF('Xi,Yi'!C21="","",(IF((('Xi,Yi'!C21+G21+F21/SQRT(3))&lt;DataInput!$B$18),"",(IF((('Xi,Yi'!C21+G21+F21/SQRT(3))&gt;DataInput!$B$19),"",(IF('Xi,Yi'!D21="","",(IF(('Xi,Yi'!D21+F21&lt;DataInput!$B$20),"",(IF((('Xi,Yi'!D21+F21)&gt;DataInput!$B$21),"",('Xi,Yi'!C21+G21+F21/SQRT(3))))))))))))))</f>
        <v/>
      </c>
      <c r="D21" s="25" t="str">
        <f ca="1">IF(C21="","",(IF('Xi,Yi'!D21="","",(IF(('Xi,Yi'!D21+F21&lt;DataInput!$B$20),"",(IF((('Xi,Yi'!D21+F21)&gt;DataInput!$B$21),"",('Xi,Yi'!D21+F21))))))))</f>
        <v/>
      </c>
      <c r="E21" s="26" t="str">
        <f ca="1">IF(C21="","",IF(D21="","",(DataInput!$B$4+(DataInput!$D$4-DataInput!$B$4)*RAND())))</f>
        <v/>
      </c>
      <c r="F21" s="30">
        <f ca="1">DataInput!$B$16*RAND()</f>
        <v>1.7568460574043789</v>
      </c>
      <c r="G21" s="30">
        <f ca="1">DataInput!$B$15*RAND()</f>
        <v>13.775959762336404</v>
      </c>
      <c r="H21" s="24" t="str">
        <f ca="1">(IF('Xi,Yi'!H21="","",(IF((('Xi,Yi'!H21+L21+K21/SQRT(3))&lt;DataInput!$B$18),"",(IF((('Xi,Yi'!H21+L21+K21/SQRT(3))&gt;DataInput!$B$19),"",(IF('Xi,Yi'!I21="","",(IF(('Xi,Yi'!I21+K21&lt;DataInput!$B$20),"",(IF((('Xi,Yi'!I21+K21)&gt;DataInput!$B$21),"",('Xi,Yi'!H21+L21+K21/SQRT(3))))))))))))))</f>
        <v/>
      </c>
      <c r="I21" s="25" t="str">
        <f ca="1">IF(H21="","",(IF('Xi,Yi'!I21="","",(IF(('Xi,Yi'!I21+K21&lt;DataInput!$B$20),"",(IF((('Xi,Yi'!I21+K21)&gt;DataInput!$B$21),"",('Xi,Yi'!I21+K21))))))))</f>
        <v/>
      </c>
      <c r="J21" s="26" t="str">
        <f ca="1">IF(H21="","",IF(I21="","",(DataInput!$B$4+(DataInput!$D$4-DataInput!$B$4)*RAND())))</f>
        <v/>
      </c>
      <c r="K21" s="30">
        <f ca="1">DataInput!$B$16*RAND()</f>
        <v>16.923777704408501</v>
      </c>
      <c r="L21" s="30">
        <f ca="1">DataInput!$B$15*RAND()</f>
        <v>8.2649329802896094</v>
      </c>
      <c r="M21" s="24" t="str">
        <f ca="1">(IF('Xi,Yi'!M21="","",(IF((('Xi,Yi'!M21+Q21+P21/SQRT(3))&lt;DataInput!$B$18),"",(IF((('Xi,Yi'!M21+Q21+P21/SQRT(3))&gt;DataInput!$B$19),"",(IF('Xi,Yi'!N21="","",(IF(('Xi,Yi'!N21+P21&lt;DataInput!$B$20),"",(IF((('Xi,Yi'!N21+P21)&gt;DataInput!$B$21),"",('Xi,Yi'!M21+Q21+P21/SQRT(3))))))))))))))</f>
        <v/>
      </c>
      <c r="N21" s="25" t="str">
        <f ca="1">IF(M21="","",(IF('Xi,Yi'!N21="","",(IF(('Xi,Yi'!N21+P21&lt;DataInput!$B$20),"",(IF((('Xi,Yi'!N21+P21)&gt;DataInput!$B$21),"",('Xi,Yi'!N21+P21))))))))</f>
        <v/>
      </c>
      <c r="O21" s="26" t="str">
        <f ca="1">IF(M21="","",IF(N21="","",(DataInput!$B$4+(DataInput!$D$4-DataInput!$B$4)*RAND())))</f>
        <v/>
      </c>
      <c r="P21" s="30">
        <f ca="1">DataInput!$B$16*RAND()</f>
        <v>3.8288148065803416</v>
      </c>
      <c r="Q21" s="30">
        <f ca="1">DataInput!$B$15*RAND()</f>
        <v>4.86997914252147</v>
      </c>
      <c r="R21" s="24" t="str">
        <f ca="1">(IF('Xi,Yi'!R21="","",(IF((('Xi,Yi'!R21+V21+U21/SQRT(3))&lt;DataInput!$B$18),"",(IF((('Xi,Yi'!R21+V21+U21/SQRT(3))&gt;DataInput!$B$19),"",(IF('Xi,Yi'!S21="","",(IF(('Xi,Yi'!S21+U21&lt;DataInput!$B$20),"",(IF((('Xi,Yi'!S21+U21)&gt;DataInput!$B$21),"",('Xi,Yi'!R21+V21+U21/SQRT(3))))))))))))))</f>
        <v/>
      </c>
      <c r="S21" s="25" t="str">
        <f ca="1">IF(R21="","",(IF('Xi,Yi'!S21="","",(IF(('Xi,Yi'!S21+U21&lt;DataInput!$B$20),"",(IF((('Xi,Yi'!S21+U21)&gt;DataInput!$B$21),"",('Xi,Yi'!S21+U21))))))))</f>
        <v/>
      </c>
      <c r="T21" s="26" t="str">
        <f ca="1">IF(R21="","",IF(S21="","",(DataInput!$B$4+(DataInput!$D$4-DataInput!$B$4)*RAND())))</f>
        <v/>
      </c>
      <c r="U21" s="30">
        <f ca="1">DataInput!$B$16*RAND()</f>
        <v>11.429611778239503</v>
      </c>
      <c r="V21" s="30">
        <f ca="1">DataInput!$B$15*RAND()</f>
        <v>2.9639485066759259</v>
      </c>
      <c r="W21" s="24" t="str">
        <f ca="1">(IF('Xi,Yi'!W21="","",(IF((('Xi,Yi'!W21+AA21+Z21/SQRT(3))&lt;DataInput!$B$18),"",(IF((('Xi,Yi'!W21+AA21+Z21/SQRT(3))&gt;DataInput!$B$19),"",(IF('Xi,Yi'!X21="","",(IF(('Xi,Yi'!X21+Z21&lt;DataInput!$B$20),"",(IF((('Xi,Yi'!X21+Z21)&gt;DataInput!$B$21),"",('Xi,Yi'!W21+AA21+Z21/SQRT(3))))))))))))))</f>
        <v/>
      </c>
      <c r="X21" s="25" t="str">
        <f ca="1">IF(W21="","",(IF('Xi,Yi'!X21="","",(IF(('Xi,Yi'!X21+Z21&lt;DataInput!$B$20),"",(IF((('Xi,Yi'!X21+Z21)&gt;DataInput!$B$21),"",('Xi,Yi'!X21+Z21))))))))</f>
        <v/>
      </c>
      <c r="Y21" s="26" t="str">
        <f ca="1">IF(W21="","",IF(X21="","",(DataInput!$B$4+(DataInput!$D$4-DataInput!$B$4)*RAND())))</f>
        <v/>
      </c>
      <c r="Z21" s="30">
        <f ca="1">DataInput!$B$16*RAND()</f>
        <v>6.0031519406159664</v>
      </c>
      <c r="AA21" s="30">
        <f ca="1">DataInput!$B$15*RAND()</f>
        <v>8.8596357768047014</v>
      </c>
      <c r="AB21" s="24" t="str">
        <f ca="1">(IF('Xi,Yi'!AB21="","",(IF((('Xi,Yi'!AB21+AF21+AE21/SQRT(3))&lt;DataInput!$B$18),"",(IF((('Xi,Yi'!AB21+AF21+AE21/SQRT(3))&gt;DataInput!$B$19),"",(IF('Xi,Yi'!AC21="","",(IF(('Xi,Yi'!AC21+AE21&lt;DataInput!$B$20),"",(IF((('Xi,Yi'!AC21+AE21)&gt;DataInput!$B$21),"",('Xi,Yi'!AB21+AF21+AE21/SQRT(3))))))))))))))</f>
        <v/>
      </c>
      <c r="AC21" s="25" t="str">
        <f ca="1">IF(AB21="","",(IF('Xi,Yi'!AC21="","",(IF(('Xi,Yi'!AC21+AE21&lt;DataInput!$B$20),"",(IF((('Xi,Yi'!AC21+AE21)&gt;DataInput!$B$21),"",('Xi,Yi'!AC21+AE21))))))))</f>
        <v/>
      </c>
      <c r="AD21" s="26" t="str">
        <f ca="1">IF(AB21="","",IF(AC21="","",(DataInput!$B$4+(DataInput!$D$4-DataInput!$B$4)*RAND())))</f>
        <v/>
      </c>
      <c r="AE21" s="30">
        <f ca="1">DataInput!$B$16*RAND()</f>
        <v>10.613715234971584</v>
      </c>
      <c r="AF21" s="30">
        <f ca="1">DataInput!$B$15*RAND()</f>
        <v>17.557929198533696</v>
      </c>
      <c r="AG21" s="24" t="str">
        <f ca="1">(IF('Xi,Yi'!AG21="","",(IF((('Xi,Yi'!AG21+AK21+AJ21/SQRT(3))&lt;DataInput!$B$18),"",(IF((('Xi,Yi'!AG21+AK21+AJ21/SQRT(3))&gt;DataInput!$B$19),"",(IF('Xi,Yi'!AH21="","",(IF(('Xi,Yi'!AH21+AJ21&lt;DataInput!$B$20),"",(IF((('Xi,Yi'!AH21+AJ21)&gt;DataInput!$B$21),"",('Xi,Yi'!AG21+AK21+AJ21/SQRT(3))))))))))))))</f>
        <v/>
      </c>
      <c r="AH21" s="25" t="str">
        <f ca="1">IF(AG21="","",(IF('Xi,Yi'!AH21="","",(IF(('Xi,Yi'!AH21+AJ21&lt;DataInput!$B$20),"",(IF((('Xi,Yi'!AH21+AJ21)&gt;DataInput!$B$21),"",('Xi,Yi'!AH21+AJ21))))))))</f>
        <v/>
      </c>
      <c r="AI21" s="26" t="str">
        <f ca="1">IF(AG21="","",IF(AH21="","",(DataInput!$B$4+(DataInput!$D$4-DataInput!$B$4)*RAND())))</f>
        <v/>
      </c>
      <c r="AJ21" s="30">
        <f ca="1">DataInput!$B$16*RAND()</f>
        <v>4.8738951686046317</v>
      </c>
      <c r="AK21" s="30">
        <f ca="1">DataInput!$B$15*RAND()</f>
        <v>8.211441188162631</v>
      </c>
      <c r="AL21" s="24" t="str">
        <f ca="1">(IF('Xi,Yi'!AL21="","",(IF((('Xi,Yi'!AL21+AP21+AO21/SQRT(3))&lt;DataInput!$B$18),"",(IF((('Xi,Yi'!AL21+AP21+AO21/SQRT(3))&gt;DataInput!$B$19),"",(IF('Xi,Yi'!AM21="","",(IF(('Xi,Yi'!AM21+AO21&lt;DataInput!$B$20),"",(IF((('Xi,Yi'!AM21+AO21)&gt;DataInput!$B$21),"",('Xi,Yi'!AL21+AP21+AO21/SQRT(3))))))))))))))</f>
        <v/>
      </c>
      <c r="AM21" s="25" t="str">
        <f ca="1">IF(AL21="","",(IF('Xi,Yi'!AM21="","",(IF(('Xi,Yi'!AM21+AO21&lt;DataInput!$B$20),"",(IF((('Xi,Yi'!AM21+AO21)&gt;DataInput!$B$21),"",('Xi,Yi'!AM21+AO21))))))))</f>
        <v/>
      </c>
      <c r="AN21" s="26" t="str">
        <f ca="1">IF(AL21="","",IF(AM21="","",(DataInput!$B$4+(DataInput!$D$4-DataInput!$B$4)*RAND())))</f>
        <v/>
      </c>
      <c r="AO21" s="30">
        <f ca="1">DataInput!$B$16*RAND()</f>
        <v>3.7255931344409072</v>
      </c>
      <c r="AP21" s="30">
        <f ca="1">DataInput!$B$15*RAND()</f>
        <v>13.920281457582124</v>
      </c>
      <c r="AQ21" s="24" t="str">
        <f ca="1">(IF('Xi,Yi'!AQ21="","",(IF((('Xi,Yi'!AQ21+AU21+AT21/SQRT(3))&lt;DataInput!$B$18),"",(IF((('Xi,Yi'!AQ21+AU21+AT21/SQRT(3))&gt;DataInput!$B$19),"",(IF('Xi,Yi'!AR21="","",(IF(('Xi,Yi'!AR21+AT21&lt;DataInput!$B$20),"",(IF((('Xi,Yi'!AR21+AT21)&gt;DataInput!$B$21),"",('Xi,Yi'!AQ21+AU21+AT21/SQRT(3))))))))))))))</f>
        <v/>
      </c>
      <c r="AR21" s="25" t="str">
        <f ca="1">IF(AQ21="","",(IF('Xi,Yi'!AR21="","",(IF(('Xi,Yi'!AR21+AT21&lt;DataInput!$B$20),"",(IF((('Xi,Yi'!AR21+AT21)&gt;DataInput!$B$21),"",('Xi,Yi'!AR21+AT21))))))))</f>
        <v/>
      </c>
      <c r="AS21" s="26" t="str">
        <f ca="1">IF(AQ21="","",IF(AR21="","",(DataInput!$B$4+(DataInput!$D$4-DataInput!$B$4)*RAND())))</f>
        <v/>
      </c>
      <c r="AT21" s="30">
        <f ca="1">DataInput!$B$16*RAND()</f>
        <v>16.968289479904399</v>
      </c>
      <c r="AU21" s="30">
        <f ca="1">DataInput!$B$15*RAND()</f>
        <v>4.4668222004340006</v>
      </c>
      <c r="AV21" s="24" t="str">
        <f ca="1">(IF('Xi,Yi'!AV21="","",(IF((('Xi,Yi'!AV21+AZ21+AY21/SQRT(3))&lt;DataInput!$B$18),"",(IF((('Xi,Yi'!AV21+AZ21+AY21/SQRT(3))&gt;DataInput!$B$19),"",(IF('Xi,Yi'!AW21="","",(IF(('Xi,Yi'!AW21+AY21&lt;DataInput!$B$20),"",(IF((('Xi,Yi'!AW21+AY21)&gt;DataInput!$B$21),"",('Xi,Yi'!AV21+AZ21+AY21/SQRT(3))))))))))))))</f>
        <v/>
      </c>
      <c r="AW21" s="25" t="str">
        <f ca="1">IF(AV21="","",(IF('Xi,Yi'!AW21="","",(IF(('Xi,Yi'!AW21+AY21&lt;DataInput!$B$20),"",(IF((('Xi,Yi'!AW21+AY21)&gt;DataInput!$B$21),"",('Xi,Yi'!AW21+AY21))))))))</f>
        <v/>
      </c>
      <c r="AX21" s="26" t="str">
        <f ca="1">IF(AV21="","",IF(AW21="","",(DataInput!$B$4+(DataInput!$D$4-DataInput!$B$4)*RAND())))</f>
        <v/>
      </c>
      <c r="AY21" s="30">
        <f ca="1">DataInput!$B$16*RAND()</f>
        <v>0.15043035972123731</v>
      </c>
      <c r="AZ21" s="30">
        <f ca="1">DataInput!$B$15*RAND()</f>
        <v>10.931026019562312</v>
      </c>
      <c r="BA21" s="24" t="str">
        <f ca="1">(IF('Xi,Yi'!BA21="","",(IF((('Xi,Yi'!BA21+BE21+BD21/SQRT(3))&lt;DataInput!$B$18),"",(IF((('Xi,Yi'!BA21+BE21+BD21/SQRT(3))&gt;DataInput!$B$19),"",(IF('Xi,Yi'!BB21="","",(IF(('Xi,Yi'!BB21+BD21&lt;DataInput!$B$20),"",(IF((('Xi,Yi'!BB21+BD21)&gt;DataInput!$B$21),"",('Xi,Yi'!BA21+BE21+BD21/SQRT(3))))))))))))))</f>
        <v/>
      </c>
      <c r="BB21" s="25" t="str">
        <f ca="1">IF(BA21="","",(IF('Xi,Yi'!BB21="","",(IF(('Xi,Yi'!BB21+BD21&lt;DataInput!$B$20),"",(IF((('Xi,Yi'!BB21+BD21)&gt;DataInput!$B$21),"",('Xi,Yi'!BB21+BD21))))))))</f>
        <v/>
      </c>
      <c r="BC21" s="26" t="str">
        <f ca="1">IF(BA21="","",IF(BB21="","",(DataInput!$B$4+(DataInput!$D$4-DataInput!$B$4)*RAND())))</f>
        <v/>
      </c>
      <c r="BD21" s="30">
        <f ca="1">DataInput!$B$16*RAND()</f>
        <v>14.668091316655538</v>
      </c>
      <c r="BE21" s="30">
        <f ca="1">DataInput!$B$15*RAND()</f>
        <v>4.2796002196473637</v>
      </c>
    </row>
    <row r="22" spans="3:57" s="3" customFormat="1" x14ac:dyDescent="0.2">
      <c r="C22" s="24" t="str">
        <f ca="1">(IF('Xi,Yi'!C22="","",(IF((('Xi,Yi'!C22+G22+F22/SQRT(3))&lt;DataInput!$B$18),"",(IF((('Xi,Yi'!C22+G22+F22/SQRT(3))&gt;DataInput!$B$19),"",(IF('Xi,Yi'!D22="","",(IF(('Xi,Yi'!D22+F22&lt;DataInput!$B$20),"",(IF((('Xi,Yi'!D22+F22)&gt;DataInput!$B$21),"",('Xi,Yi'!C22+G22+F22/SQRT(3))))))))))))))</f>
        <v/>
      </c>
      <c r="D22" s="25" t="str">
        <f ca="1">IF(C22="","",(IF('Xi,Yi'!D22="","",(IF(('Xi,Yi'!D22+F22&lt;DataInput!$B$20),"",(IF((('Xi,Yi'!D22+F22)&gt;DataInput!$B$21),"",('Xi,Yi'!D22+F22))))))))</f>
        <v/>
      </c>
      <c r="E22" s="26" t="str">
        <f ca="1">IF(C22="","",IF(D22="","",(DataInput!$B$4+(DataInput!$D$4-DataInput!$B$4)*RAND())))</f>
        <v/>
      </c>
      <c r="F22" s="30">
        <f ca="1">DataInput!$B$16*RAND()</f>
        <v>13.732383218061807</v>
      </c>
      <c r="G22" s="30">
        <f ca="1">DataInput!$B$15*RAND()</f>
        <v>17.573248554219106</v>
      </c>
      <c r="H22" s="24" t="str">
        <f ca="1">(IF('Xi,Yi'!H22="","",(IF((('Xi,Yi'!H22+L22+K22/SQRT(3))&lt;DataInput!$B$18),"",(IF((('Xi,Yi'!H22+L22+K22/SQRT(3))&gt;DataInput!$B$19),"",(IF('Xi,Yi'!I22="","",(IF(('Xi,Yi'!I22+K22&lt;DataInput!$B$20),"",(IF((('Xi,Yi'!I22+K22)&gt;DataInput!$B$21),"",('Xi,Yi'!H22+L22+K22/SQRT(3))))))))))))))</f>
        <v/>
      </c>
      <c r="I22" s="25" t="str">
        <f ca="1">IF(H22="","",(IF('Xi,Yi'!I22="","",(IF(('Xi,Yi'!I22+K22&lt;DataInput!$B$20),"",(IF((('Xi,Yi'!I22+K22)&gt;DataInput!$B$21),"",('Xi,Yi'!I22+K22))))))))</f>
        <v/>
      </c>
      <c r="J22" s="26" t="str">
        <f ca="1">IF(H22="","",IF(I22="","",(DataInput!$B$4+(DataInput!$D$4-DataInput!$B$4)*RAND())))</f>
        <v/>
      </c>
      <c r="K22" s="30">
        <f ca="1">DataInput!$B$16*RAND()</f>
        <v>8.3686923723039879</v>
      </c>
      <c r="L22" s="30">
        <f ca="1">DataInput!$B$15*RAND()</f>
        <v>16.175320847459435</v>
      </c>
      <c r="M22" s="24" t="str">
        <f ca="1">(IF('Xi,Yi'!M22="","",(IF((('Xi,Yi'!M22+Q22+P22/SQRT(3))&lt;DataInput!$B$18),"",(IF((('Xi,Yi'!M22+Q22+P22/SQRT(3))&gt;DataInput!$B$19),"",(IF('Xi,Yi'!N22="","",(IF(('Xi,Yi'!N22+P22&lt;DataInput!$B$20),"",(IF((('Xi,Yi'!N22+P22)&gt;DataInput!$B$21),"",('Xi,Yi'!M22+Q22+P22/SQRT(3))))))))))))))</f>
        <v/>
      </c>
      <c r="N22" s="25" t="str">
        <f ca="1">IF(M22="","",(IF('Xi,Yi'!N22="","",(IF(('Xi,Yi'!N22+P22&lt;DataInput!$B$20),"",(IF((('Xi,Yi'!N22+P22)&gt;DataInput!$B$21),"",('Xi,Yi'!N22+P22))))))))</f>
        <v/>
      </c>
      <c r="O22" s="26" t="str">
        <f ca="1">IF(M22="","",IF(N22="","",(DataInput!$B$4+(DataInput!$D$4-DataInput!$B$4)*RAND())))</f>
        <v/>
      </c>
      <c r="P22" s="30">
        <f ca="1">DataInput!$B$16*RAND()</f>
        <v>14.848019192559713</v>
      </c>
      <c r="Q22" s="30">
        <f ca="1">DataInput!$B$15*RAND()</f>
        <v>1.3202690005763753</v>
      </c>
      <c r="R22" s="24" t="str">
        <f ca="1">(IF('Xi,Yi'!R22="","",(IF((('Xi,Yi'!R22+V22+U22/SQRT(3))&lt;DataInput!$B$18),"",(IF((('Xi,Yi'!R22+V22+U22/SQRT(3))&gt;DataInput!$B$19),"",(IF('Xi,Yi'!S22="","",(IF(('Xi,Yi'!S22+U22&lt;DataInput!$B$20),"",(IF((('Xi,Yi'!S22+U22)&gt;DataInput!$B$21),"",('Xi,Yi'!R22+V22+U22/SQRT(3))))))))))))))</f>
        <v/>
      </c>
      <c r="S22" s="25" t="str">
        <f ca="1">IF(R22="","",(IF('Xi,Yi'!S22="","",(IF(('Xi,Yi'!S22+U22&lt;DataInput!$B$20),"",(IF((('Xi,Yi'!S22+U22)&gt;DataInput!$B$21),"",('Xi,Yi'!S22+U22))))))))</f>
        <v/>
      </c>
      <c r="T22" s="26" t="str">
        <f ca="1">IF(R22="","",IF(S22="","",(DataInput!$B$4+(DataInput!$D$4-DataInput!$B$4)*RAND())))</f>
        <v/>
      </c>
      <c r="U22" s="30">
        <f ca="1">DataInput!$B$16*RAND()</f>
        <v>13.077879531223036</v>
      </c>
      <c r="V22" s="30">
        <f ca="1">DataInput!$B$15*RAND()</f>
        <v>7.8053544360455529</v>
      </c>
      <c r="W22" s="24" t="str">
        <f ca="1">(IF('Xi,Yi'!W22="","",(IF((('Xi,Yi'!W22+AA22+Z22/SQRT(3))&lt;DataInput!$B$18),"",(IF((('Xi,Yi'!W22+AA22+Z22/SQRT(3))&gt;DataInput!$B$19),"",(IF('Xi,Yi'!X22="","",(IF(('Xi,Yi'!X22+Z22&lt;DataInput!$B$20),"",(IF((('Xi,Yi'!X22+Z22)&gt;DataInput!$B$21),"",('Xi,Yi'!W22+AA22+Z22/SQRT(3))))))))))))))</f>
        <v/>
      </c>
      <c r="X22" s="25" t="str">
        <f ca="1">IF(W22="","",(IF('Xi,Yi'!X22="","",(IF(('Xi,Yi'!X22+Z22&lt;DataInput!$B$20),"",(IF((('Xi,Yi'!X22+Z22)&gt;DataInput!$B$21),"",('Xi,Yi'!X22+Z22))))))))</f>
        <v/>
      </c>
      <c r="Y22" s="26" t="str">
        <f ca="1">IF(W22="","",IF(X22="","",(DataInput!$B$4+(DataInput!$D$4-DataInput!$B$4)*RAND())))</f>
        <v/>
      </c>
      <c r="Z22" s="30">
        <f ca="1">DataInput!$B$16*RAND()</f>
        <v>6.9901705725739127</v>
      </c>
      <c r="AA22" s="30">
        <f ca="1">DataInput!$B$15*RAND()</f>
        <v>14.550439380324095</v>
      </c>
      <c r="AB22" s="24" t="str">
        <f ca="1">(IF('Xi,Yi'!AB22="","",(IF((('Xi,Yi'!AB22+AF22+AE22/SQRT(3))&lt;DataInput!$B$18),"",(IF((('Xi,Yi'!AB22+AF22+AE22/SQRT(3))&gt;DataInput!$B$19),"",(IF('Xi,Yi'!AC22="","",(IF(('Xi,Yi'!AC22+AE22&lt;DataInput!$B$20),"",(IF((('Xi,Yi'!AC22+AE22)&gt;DataInput!$B$21),"",('Xi,Yi'!AB22+AF22+AE22/SQRT(3))))))))))))))</f>
        <v/>
      </c>
      <c r="AC22" s="25" t="str">
        <f ca="1">IF(AB22="","",(IF('Xi,Yi'!AC22="","",(IF(('Xi,Yi'!AC22+AE22&lt;DataInput!$B$20),"",(IF((('Xi,Yi'!AC22+AE22)&gt;DataInput!$B$21),"",('Xi,Yi'!AC22+AE22))))))))</f>
        <v/>
      </c>
      <c r="AD22" s="26" t="str">
        <f ca="1">IF(AB22="","",IF(AC22="","",(DataInput!$B$4+(DataInput!$D$4-DataInput!$B$4)*RAND())))</f>
        <v/>
      </c>
      <c r="AE22" s="30">
        <f ca="1">DataInput!$B$16*RAND()</f>
        <v>13.650617456397882</v>
      </c>
      <c r="AF22" s="30">
        <f ca="1">DataInput!$B$15*RAND()</f>
        <v>0.58029868810536733</v>
      </c>
      <c r="AG22" s="24" t="str">
        <f ca="1">(IF('Xi,Yi'!AG22="","",(IF((('Xi,Yi'!AG22+AK22+AJ22/SQRT(3))&lt;DataInput!$B$18),"",(IF((('Xi,Yi'!AG22+AK22+AJ22/SQRT(3))&gt;DataInput!$B$19),"",(IF('Xi,Yi'!AH22="","",(IF(('Xi,Yi'!AH22+AJ22&lt;DataInput!$B$20),"",(IF((('Xi,Yi'!AH22+AJ22)&gt;DataInput!$B$21),"",('Xi,Yi'!AG22+AK22+AJ22/SQRT(3))))))))))))))</f>
        <v/>
      </c>
      <c r="AH22" s="25" t="str">
        <f ca="1">IF(AG22="","",(IF('Xi,Yi'!AH22="","",(IF(('Xi,Yi'!AH22+AJ22&lt;DataInput!$B$20),"",(IF((('Xi,Yi'!AH22+AJ22)&gt;DataInput!$B$21),"",('Xi,Yi'!AH22+AJ22))))))))</f>
        <v/>
      </c>
      <c r="AI22" s="26" t="str">
        <f ca="1">IF(AG22="","",IF(AH22="","",(DataInput!$B$4+(DataInput!$D$4-DataInput!$B$4)*RAND())))</f>
        <v/>
      </c>
      <c r="AJ22" s="30">
        <f ca="1">DataInput!$B$16*RAND()</f>
        <v>6.8052404484915296</v>
      </c>
      <c r="AK22" s="30">
        <f ca="1">DataInput!$B$15*RAND()</f>
        <v>12.968809477280113</v>
      </c>
      <c r="AL22" s="24" t="str">
        <f ca="1">(IF('Xi,Yi'!AL22="","",(IF((('Xi,Yi'!AL22+AP22+AO22/SQRT(3))&lt;DataInput!$B$18),"",(IF((('Xi,Yi'!AL22+AP22+AO22/SQRT(3))&gt;DataInput!$B$19),"",(IF('Xi,Yi'!AM22="","",(IF(('Xi,Yi'!AM22+AO22&lt;DataInput!$B$20),"",(IF((('Xi,Yi'!AM22+AO22)&gt;DataInput!$B$21),"",('Xi,Yi'!AL22+AP22+AO22/SQRT(3))))))))))))))</f>
        <v/>
      </c>
      <c r="AM22" s="25" t="str">
        <f ca="1">IF(AL22="","",(IF('Xi,Yi'!AM22="","",(IF(('Xi,Yi'!AM22+AO22&lt;DataInput!$B$20),"",(IF((('Xi,Yi'!AM22+AO22)&gt;DataInput!$B$21),"",('Xi,Yi'!AM22+AO22))))))))</f>
        <v/>
      </c>
      <c r="AN22" s="26" t="str">
        <f ca="1">IF(AL22="","",IF(AM22="","",(DataInput!$B$4+(DataInput!$D$4-DataInput!$B$4)*RAND())))</f>
        <v/>
      </c>
      <c r="AO22" s="30">
        <f ca="1">DataInput!$B$16*RAND()</f>
        <v>5.9583350258642653</v>
      </c>
      <c r="AP22" s="30">
        <f ca="1">DataInput!$B$15*RAND()</f>
        <v>10.274129189839561</v>
      </c>
      <c r="AQ22" s="24" t="str">
        <f ca="1">(IF('Xi,Yi'!AQ22="","",(IF((('Xi,Yi'!AQ22+AU22+AT22/SQRT(3))&lt;DataInput!$B$18),"",(IF((('Xi,Yi'!AQ22+AU22+AT22/SQRT(3))&gt;DataInput!$B$19),"",(IF('Xi,Yi'!AR22="","",(IF(('Xi,Yi'!AR22+AT22&lt;DataInput!$B$20),"",(IF((('Xi,Yi'!AR22+AT22)&gt;DataInput!$B$21),"",('Xi,Yi'!AQ22+AU22+AT22/SQRT(3))))))))))))))</f>
        <v/>
      </c>
      <c r="AR22" s="25" t="str">
        <f ca="1">IF(AQ22="","",(IF('Xi,Yi'!AR22="","",(IF(('Xi,Yi'!AR22+AT22&lt;DataInput!$B$20),"",(IF((('Xi,Yi'!AR22+AT22)&gt;DataInput!$B$21),"",('Xi,Yi'!AR22+AT22))))))))</f>
        <v/>
      </c>
      <c r="AS22" s="26" t="str">
        <f ca="1">IF(AQ22="","",IF(AR22="","",(DataInput!$B$4+(DataInput!$D$4-DataInput!$B$4)*RAND())))</f>
        <v/>
      </c>
      <c r="AT22" s="30">
        <f ca="1">DataInput!$B$16*RAND()</f>
        <v>12.88880324206988</v>
      </c>
      <c r="AU22" s="30">
        <f ca="1">DataInput!$B$15*RAND()</f>
        <v>8.2804027605113184</v>
      </c>
      <c r="AV22" s="24" t="str">
        <f ca="1">(IF('Xi,Yi'!AV22="","",(IF((('Xi,Yi'!AV22+AZ22+AY22/SQRT(3))&lt;DataInput!$B$18),"",(IF((('Xi,Yi'!AV22+AZ22+AY22/SQRT(3))&gt;DataInput!$B$19),"",(IF('Xi,Yi'!AW22="","",(IF(('Xi,Yi'!AW22+AY22&lt;DataInput!$B$20),"",(IF((('Xi,Yi'!AW22+AY22)&gt;DataInput!$B$21),"",('Xi,Yi'!AV22+AZ22+AY22/SQRT(3))))))))))))))</f>
        <v/>
      </c>
      <c r="AW22" s="25" t="str">
        <f ca="1">IF(AV22="","",(IF('Xi,Yi'!AW22="","",(IF(('Xi,Yi'!AW22+AY22&lt;DataInput!$B$20),"",(IF((('Xi,Yi'!AW22+AY22)&gt;DataInput!$B$21),"",('Xi,Yi'!AW22+AY22))))))))</f>
        <v/>
      </c>
      <c r="AX22" s="26" t="str">
        <f ca="1">IF(AV22="","",IF(AW22="","",(DataInput!$B$4+(DataInput!$D$4-DataInput!$B$4)*RAND())))</f>
        <v/>
      </c>
      <c r="AY22" s="30">
        <f ca="1">DataInput!$B$16*RAND()</f>
        <v>9.6517655832477747</v>
      </c>
      <c r="AZ22" s="30">
        <f ca="1">DataInput!$B$15*RAND()</f>
        <v>6.6933563736012953</v>
      </c>
      <c r="BA22" s="24" t="str">
        <f ca="1">(IF('Xi,Yi'!BA22="","",(IF((('Xi,Yi'!BA22+BE22+BD22/SQRT(3))&lt;DataInput!$B$18),"",(IF((('Xi,Yi'!BA22+BE22+BD22/SQRT(3))&gt;DataInput!$B$19),"",(IF('Xi,Yi'!BB22="","",(IF(('Xi,Yi'!BB22+BD22&lt;DataInput!$B$20),"",(IF((('Xi,Yi'!BB22+BD22)&gt;DataInput!$B$21),"",('Xi,Yi'!BA22+BE22+BD22/SQRT(3))))))))))))))</f>
        <v/>
      </c>
      <c r="BB22" s="25" t="str">
        <f ca="1">IF(BA22="","",(IF('Xi,Yi'!BB22="","",(IF(('Xi,Yi'!BB22+BD22&lt;DataInput!$B$20),"",(IF((('Xi,Yi'!BB22+BD22)&gt;DataInput!$B$21),"",('Xi,Yi'!BB22+BD22))))))))</f>
        <v/>
      </c>
      <c r="BC22" s="26" t="str">
        <f ca="1">IF(BA22="","",IF(BB22="","",(DataInput!$B$4+(DataInput!$D$4-DataInput!$B$4)*RAND())))</f>
        <v/>
      </c>
      <c r="BD22" s="30">
        <f ca="1">DataInput!$B$16*RAND()</f>
        <v>15.582585789595312</v>
      </c>
      <c r="BE22" s="30">
        <f ca="1">DataInput!$B$15*RAND()</f>
        <v>16.595913943302723</v>
      </c>
    </row>
    <row r="23" spans="3:57" s="3" customFormat="1" x14ac:dyDescent="0.2">
      <c r="C23" s="24" t="str">
        <f ca="1">(IF('Xi,Yi'!C23="","",(IF((('Xi,Yi'!C23+G23+F23/SQRT(3))&lt;DataInput!$B$18),"",(IF((('Xi,Yi'!C23+G23+F23/SQRT(3))&gt;DataInput!$B$19),"",(IF('Xi,Yi'!D23="","",(IF(('Xi,Yi'!D23+F23&lt;DataInput!$B$20),"",(IF((('Xi,Yi'!D23+F23)&gt;DataInput!$B$21),"",('Xi,Yi'!C23+G23+F23/SQRT(3))))))))))))))</f>
        <v/>
      </c>
      <c r="D23" s="25" t="str">
        <f ca="1">IF(C23="","",(IF('Xi,Yi'!D23="","",(IF(('Xi,Yi'!D23+F23&lt;DataInput!$B$20),"",(IF((('Xi,Yi'!D23+F23)&gt;DataInput!$B$21),"",('Xi,Yi'!D23+F23))))))))</f>
        <v/>
      </c>
      <c r="E23" s="26" t="str">
        <f ca="1">IF(C23="","",IF(D23="","",(DataInput!$B$4+(DataInput!$D$4-DataInput!$B$4)*RAND())))</f>
        <v/>
      </c>
      <c r="F23" s="30">
        <f ca="1">DataInput!$B$16*RAND()</f>
        <v>2.9244467588690859</v>
      </c>
      <c r="G23" s="30">
        <f ca="1">DataInput!$B$15*RAND()</f>
        <v>9.3530667373381142</v>
      </c>
      <c r="H23" s="24" t="str">
        <f ca="1">(IF('Xi,Yi'!H23="","",(IF((('Xi,Yi'!H23+L23+K23/SQRT(3))&lt;DataInput!$B$18),"",(IF((('Xi,Yi'!H23+L23+K23/SQRT(3))&gt;DataInput!$B$19),"",(IF('Xi,Yi'!I23="","",(IF(('Xi,Yi'!I23+K23&lt;DataInput!$B$20),"",(IF((('Xi,Yi'!I23+K23)&gt;DataInput!$B$21),"",('Xi,Yi'!H23+L23+K23/SQRT(3))))))))))))))</f>
        <v/>
      </c>
      <c r="I23" s="25" t="str">
        <f ca="1">IF(H23="","",(IF('Xi,Yi'!I23="","",(IF(('Xi,Yi'!I23+K23&lt;DataInput!$B$20),"",(IF((('Xi,Yi'!I23+K23)&gt;DataInput!$B$21),"",('Xi,Yi'!I23+K23))))))))</f>
        <v/>
      </c>
      <c r="J23" s="26" t="str">
        <f ca="1">IF(H23="","",IF(I23="","",(DataInput!$B$4+(DataInput!$D$4-DataInput!$B$4)*RAND())))</f>
        <v/>
      </c>
      <c r="K23" s="30">
        <f ca="1">DataInput!$B$16*RAND()</f>
        <v>15.69946871618882</v>
      </c>
      <c r="L23" s="30">
        <f ca="1">DataInput!$B$15*RAND()</f>
        <v>1.0386401331095751</v>
      </c>
      <c r="M23" s="24" t="str">
        <f ca="1">(IF('Xi,Yi'!M23="","",(IF((('Xi,Yi'!M23+Q23+P23/SQRT(3))&lt;DataInput!$B$18),"",(IF((('Xi,Yi'!M23+Q23+P23/SQRT(3))&gt;DataInput!$B$19),"",(IF('Xi,Yi'!N23="","",(IF(('Xi,Yi'!N23+P23&lt;DataInput!$B$20),"",(IF((('Xi,Yi'!N23+P23)&gt;DataInput!$B$21),"",('Xi,Yi'!M23+Q23+P23/SQRT(3))))))))))))))</f>
        <v/>
      </c>
      <c r="N23" s="25" t="str">
        <f ca="1">IF(M23="","",(IF('Xi,Yi'!N23="","",(IF(('Xi,Yi'!N23+P23&lt;DataInput!$B$20),"",(IF((('Xi,Yi'!N23+P23)&gt;DataInput!$B$21),"",('Xi,Yi'!N23+P23))))))))</f>
        <v/>
      </c>
      <c r="O23" s="26" t="str">
        <f ca="1">IF(M23="","",IF(N23="","",(DataInput!$B$4+(DataInput!$D$4-DataInput!$B$4)*RAND())))</f>
        <v/>
      </c>
      <c r="P23" s="30">
        <f ca="1">DataInput!$B$16*RAND()</f>
        <v>4.5325843697418442</v>
      </c>
      <c r="Q23" s="30">
        <f ca="1">DataInput!$B$15*RAND()</f>
        <v>18.683145660118068</v>
      </c>
      <c r="R23" s="24" t="str">
        <f ca="1">(IF('Xi,Yi'!R23="","",(IF((('Xi,Yi'!R23+V23+U23/SQRT(3))&lt;DataInput!$B$18),"",(IF((('Xi,Yi'!R23+V23+U23/SQRT(3))&gt;DataInput!$B$19),"",(IF('Xi,Yi'!S23="","",(IF(('Xi,Yi'!S23+U23&lt;DataInput!$B$20),"",(IF((('Xi,Yi'!S23+U23)&gt;DataInput!$B$21),"",('Xi,Yi'!R23+V23+U23/SQRT(3))))))))))))))</f>
        <v/>
      </c>
      <c r="S23" s="25" t="str">
        <f ca="1">IF(R23="","",(IF('Xi,Yi'!S23="","",(IF(('Xi,Yi'!S23+U23&lt;DataInput!$B$20),"",(IF((('Xi,Yi'!S23+U23)&gt;DataInput!$B$21),"",('Xi,Yi'!S23+U23))))))))</f>
        <v/>
      </c>
      <c r="T23" s="26" t="str">
        <f ca="1">IF(R23="","",IF(S23="","",(DataInput!$B$4+(DataInput!$D$4-DataInput!$B$4)*RAND())))</f>
        <v/>
      </c>
      <c r="U23" s="30">
        <f ca="1">DataInput!$B$16*RAND()</f>
        <v>2.4334738332546717</v>
      </c>
      <c r="V23" s="30">
        <f ca="1">DataInput!$B$15*RAND()</f>
        <v>1.8866541828555603</v>
      </c>
      <c r="W23" s="24" t="str">
        <f ca="1">(IF('Xi,Yi'!W23="","",(IF((('Xi,Yi'!W23+AA23+Z23/SQRT(3))&lt;DataInput!$B$18),"",(IF((('Xi,Yi'!W23+AA23+Z23/SQRT(3))&gt;DataInput!$B$19),"",(IF('Xi,Yi'!X23="","",(IF(('Xi,Yi'!X23+Z23&lt;DataInput!$B$20),"",(IF((('Xi,Yi'!X23+Z23)&gt;DataInput!$B$21),"",('Xi,Yi'!W23+AA23+Z23/SQRT(3))))))))))))))</f>
        <v/>
      </c>
      <c r="X23" s="25" t="str">
        <f ca="1">IF(W23="","",(IF('Xi,Yi'!X23="","",(IF(('Xi,Yi'!X23+Z23&lt;DataInput!$B$20),"",(IF((('Xi,Yi'!X23+Z23)&gt;DataInput!$B$21),"",('Xi,Yi'!X23+Z23))))))))</f>
        <v/>
      </c>
      <c r="Y23" s="26" t="str">
        <f ca="1">IF(W23="","",IF(X23="","",(DataInput!$B$4+(DataInput!$D$4-DataInput!$B$4)*RAND())))</f>
        <v/>
      </c>
      <c r="Z23" s="30">
        <f ca="1">DataInput!$B$16*RAND()</f>
        <v>10.98690373440358</v>
      </c>
      <c r="AA23" s="30">
        <f ca="1">DataInput!$B$15*RAND()</f>
        <v>4.2240544053993352</v>
      </c>
      <c r="AB23" s="24" t="str">
        <f ca="1">(IF('Xi,Yi'!AB23="","",(IF((('Xi,Yi'!AB23+AF23+AE23/SQRT(3))&lt;DataInput!$B$18),"",(IF((('Xi,Yi'!AB23+AF23+AE23/SQRT(3))&gt;DataInput!$B$19),"",(IF('Xi,Yi'!AC23="","",(IF(('Xi,Yi'!AC23+AE23&lt;DataInput!$B$20),"",(IF((('Xi,Yi'!AC23+AE23)&gt;DataInput!$B$21),"",('Xi,Yi'!AB23+AF23+AE23/SQRT(3))))))))))))))</f>
        <v/>
      </c>
      <c r="AC23" s="25" t="str">
        <f ca="1">IF(AB23="","",(IF('Xi,Yi'!AC23="","",(IF(('Xi,Yi'!AC23+AE23&lt;DataInput!$B$20),"",(IF((('Xi,Yi'!AC23+AE23)&gt;DataInput!$B$21),"",('Xi,Yi'!AC23+AE23))))))))</f>
        <v/>
      </c>
      <c r="AD23" s="26" t="str">
        <f ca="1">IF(AB23="","",IF(AC23="","",(DataInput!$B$4+(DataInput!$D$4-DataInput!$B$4)*RAND())))</f>
        <v/>
      </c>
      <c r="AE23" s="30">
        <f ca="1">DataInput!$B$16*RAND()</f>
        <v>5.8357988351809684</v>
      </c>
      <c r="AF23" s="30">
        <f ca="1">DataInput!$B$15*RAND()</f>
        <v>3.1690500009797904</v>
      </c>
      <c r="AG23" s="24" t="str">
        <f ca="1">(IF('Xi,Yi'!AG23="","",(IF((('Xi,Yi'!AG23+AK23+AJ23/SQRT(3))&lt;DataInput!$B$18),"",(IF((('Xi,Yi'!AG23+AK23+AJ23/SQRT(3))&gt;DataInput!$B$19),"",(IF('Xi,Yi'!AH23="","",(IF(('Xi,Yi'!AH23+AJ23&lt;DataInput!$B$20),"",(IF((('Xi,Yi'!AH23+AJ23)&gt;DataInput!$B$21),"",('Xi,Yi'!AG23+AK23+AJ23/SQRT(3))))))))))))))</f>
        <v/>
      </c>
      <c r="AH23" s="25" t="str">
        <f ca="1">IF(AG23="","",(IF('Xi,Yi'!AH23="","",(IF(('Xi,Yi'!AH23+AJ23&lt;DataInput!$B$20),"",(IF((('Xi,Yi'!AH23+AJ23)&gt;DataInput!$B$21),"",('Xi,Yi'!AH23+AJ23))))))))</f>
        <v/>
      </c>
      <c r="AI23" s="26" t="str">
        <f ca="1">IF(AG23="","",IF(AH23="","",(DataInput!$B$4+(DataInput!$D$4-DataInput!$B$4)*RAND())))</f>
        <v/>
      </c>
      <c r="AJ23" s="30">
        <f ca="1">DataInput!$B$16*RAND()</f>
        <v>13.688427776267346</v>
      </c>
      <c r="AK23" s="30">
        <f ca="1">DataInput!$B$15*RAND()</f>
        <v>5.9907302370470372</v>
      </c>
      <c r="AL23" s="24" t="str">
        <f ca="1">(IF('Xi,Yi'!AL23="","",(IF((('Xi,Yi'!AL23+AP23+AO23/SQRT(3))&lt;DataInput!$B$18),"",(IF((('Xi,Yi'!AL23+AP23+AO23/SQRT(3))&gt;DataInput!$B$19),"",(IF('Xi,Yi'!AM23="","",(IF(('Xi,Yi'!AM23+AO23&lt;DataInput!$B$20),"",(IF((('Xi,Yi'!AM23+AO23)&gt;DataInput!$B$21),"",('Xi,Yi'!AL23+AP23+AO23/SQRT(3))))))))))))))</f>
        <v/>
      </c>
      <c r="AM23" s="25" t="str">
        <f ca="1">IF(AL23="","",(IF('Xi,Yi'!AM23="","",(IF(('Xi,Yi'!AM23+AO23&lt;DataInput!$B$20),"",(IF((('Xi,Yi'!AM23+AO23)&gt;DataInput!$B$21),"",('Xi,Yi'!AM23+AO23))))))))</f>
        <v/>
      </c>
      <c r="AN23" s="26" t="str">
        <f ca="1">IF(AL23="","",IF(AM23="","",(DataInput!$B$4+(DataInput!$D$4-DataInput!$B$4)*RAND())))</f>
        <v/>
      </c>
      <c r="AO23" s="30">
        <f ca="1">DataInput!$B$16*RAND()</f>
        <v>13.019856365060358</v>
      </c>
      <c r="AP23" s="30">
        <f ca="1">DataInput!$B$15*RAND()</f>
        <v>7.7996780543594335</v>
      </c>
      <c r="AQ23" s="24" t="str">
        <f ca="1">(IF('Xi,Yi'!AQ23="","",(IF((('Xi,Yi'!AQ23+AU23+AT23/SQRT(3))&lt;DataInput!$B$18),"",(IF((('Xi,Yi'!AQ23+AU23+AT23/SQRT(3))&gt;DataInput!$B$19),"",(IF('Xi,Yi'!AR23="","",(IF(('Xi,Yi'!AR23+AT23&lt;DataInput!$B$20),"",(IF((('Xi,Yi'!AR23+AT23)&gt;DataInput!$B$21),"",('Xi,Yi'!AQ23+AU23+AT23/SQRT(3))))))))))))))</f>
        <v/>
      </c>
      <c r="AR23" s="25" t="str">
        <f ca="1">IF(AQ23="","",(IF('Xi,Yi'!AR23="","",(IF(('Xi,Yi'!AR23+AT23&lt;DataInput!$B$20),"",(IF((('Xi,Yi'!AR23+AT23)&gt;DataInput!$B$21),"",('Xi,Yi'!AR23+AT23))))))))</f>
        <v/>
      </c>
      <c r="AS23" s="26" t="str">
        <f ca="1">IF(AQ23="","",IF(AR23="","",(DataInput!$B$4+(DataInput!$D$4-DataInput!$B$4)*RAND())))</f>
        <v/>
      </c>
      <c r="AT23" s="30">
        <f ca="1">DataInput!$B$16*RAND()</f>
        <v>9.4993394978152477</v>
      </c>
      <c r="AU23" s="30">
        <f ca="1">DataInput!$B$15*RAND()</f>
        <v>0.86424176739792014</v>
      </c>
      <c r="AV23" s="24" t="str">
        <f ca="1">(IF('Xi,Yi'!AV23="","",(IF((('Xi,Yi'!AV23+AZ23+AY23/SQRT(3))&lt;DataInput!$B$18),"",(IF((('Xi,Yi'!AV23+AZ23+AY23/SQRT(3))&gt;DataInput!$B$19),"",(IF('Xi,Yi'!AW23="","",(IF(('Xi,Yi'!AW23+AY23&lt;DataInput!$B$20),"",(IF((('Xi,Yi'!AW23+AY23)&gt;DataInput!$B$21),"",('Xi,Yi'!AV23+AZ23+AY23/SQRT(3))))))))))))))</f>
        <v/>
      </c>
      <c r="AW23" s="25" t="str">
        <f ca="1">IF(AV23="","",(IF('Xi,Yi'!AW23="","",(IF(('Xi,Yi'!AW23+AY23&lt;DataInput!$B$20),"",(IF((('Xi,Yi'!AW23+AY23)&gt;DataInput!$B$21),"",('Xi,Yi'!AW23+AY23))))))))</f>
        <v/>
      </c>
      <c r="AX23" s="26" t="str">
        <f ca="1">IF(AV23="","",IF(AW23="","",(DataInput!$B$4+(DataInput!$D$4-DataInput!$B$4)*RAND())))</f>
        <v/>
      </c>
      <c r="AY23" s="30">
        <f ca="1">DataInput!$B$16*RAND()</f>
        <v>2.3152697888158031</v>
      </c>
      <c r="AZ23" s="30">
        <f ca="1">DataInput!$B$15*RAND()</f>
        <v>10.64944279543859</v>
      </c>
      <c r="BA23" s="24" t="str">
        <f ca="1">(IF('Xi,Yi'!BA23="","",(IF((('Xi,Yi'!BA23+BE23+BD23/SQRT(3))&lt;DataInput!$B$18),"",(IF((('Xi,Yi'!BA23+BE23+BD23/SQRT(3))&gt;DataInput!$B$19),"",(IF('Xi,Yi'!BB23="","",(IF(('Xi,Yi'!BB23+BD23&lt;DataInput!$B$20),"",(IF((('Xi,Yi'!BB23+BD23)&gt;DataInput!$B$21),"",('Xi,Yi'!BA23+BE23+BD23/SQRT(3))))))))))))))</f>
        <v/>
      </c>
      <c r="BB23" s="25" t="str">
        <f ca="1">IF(BA23="","",(IF('Xi,Yi'!BB23="","",(IF(('Xi,Yi'!BB23+BD23&lt;DataInput!$B$20),"",(IF((('Xi,Yi'!BB23+BD23)&gt;DataInput!$B$21),"",('Xi,Yi'!BB23+BD23))))))))</f>
        <v/>
      </c>
      <c r="BC23" s="26" t="str">
        <f ca="1">IF(BA23="","",IF(BB23="","",(DataInput!$B$4+(DataInput!$D$4-DataInput!$B$4)*RAND())))</f>
        <v/>
      </c>
      <c r="BD23" s="30">
        <f ca="1">DataInput!$B$16*RAND()</f>
        <v>13.846046795089224</v>
      </c>
      <c r="BE23" s="30">
        <f ca="1">DataInput!$B$15*RAND()</f>
        <v>6.6396747056911982</v>
      </c>
    </row>
    <row r="24" spans="3:57" s="3" customFormat="1" x14ac:dyDescent="0.2">
      <c r="C24" s="24" t="str">
        <f ca="1">(IF('Xi,Yi'!C24="","",(IF((('Xi,Yi'!C24+G24+F24/SQRT(3))&lt;DataInput!$B$18),"",(IF((('Xi,Yi'!C24+G24+F24/SQRT(3))&gt;DataInput!$B$19),"",(IF('Xi,Yi'!D24="","",(IF(('Xi,Yi'!D24+F24&lt;DataInput!$B$20),"",(IF((('Xi,Yi'!D24+F24)&gt;DataInput!$B$21),"",('Xi,Yi'!C24+G24+F24/SQRT(3))))))))))))))</f>
        <v/>
      </c>
      <c r="D24" s="25" t="str">
        <f ca="1">IF(C24="","",(IF('Xi,Yi'!D24="","",(IF(('Xi,Yi'!D24+F24&lt;DataInput!$B$20),"",(IF((('Xi,Yi'!D24+F24)&gt;DataInput!$B$21),"",('Xi,Yi'!D24+F24))))))))</f>
        <v/>
      </c>
      <c r="E24" s="26" t="str">
        <f ca="1">IF(C24="","",IF(D24="","",(DataInput!$B$4+(DataInput!$D$4-DataInput!$B$4)*RAND())))</f>
        <v/>
      </c>
      <c r="F24" s="30">
        <f ca="1">DataInput!$B$16*RAND()</f>
        <v>1.0696036871855448</v>
      </c>
      <c r="G24" s="30">
        <f ca="1">DataInput!$B$15*RAND()</f>
        <v>7.1273559469345109</v>
      </c>
      <c r="H24" s="24" t="str">
        <f ca="1">(IF('Xi,Yi'!H24="","",(IF((('Xi,Yi'!H24+L24+K24/SQRT(3))&lt;DataInput!$B$18),"",(IF((('Xi,Yi'!H24+L24+K24/SQRT(3))&gt;DataInput!$B$19),"",(IF('Xi,Yi'!I24="","",(IF(('Xi,Yi'!I24+K24&lt;DataInput!$B$20),"",(IF((('Xi,Yi'!I24+K24)&gt;DataInput!$B$21),"",('Xi,Yi'!H24+L24+K24/SQRT(3))))))))))))))</f>
        <v/>
      </c>
      <c r="I24" s="25" t="str">
        <f ca="1">IF(H24="","",(IF('Xi,Yi'!I24="","",(IF(('Xi,Yi'!I24+K24&lt;DataInput!$B$20),"",(IF((('Xi,Yi'!I24+K24)&gt;DataInput!$B$21),"",('Xi,Yi'!I24+K24))))))))</f>
        <v/>
      </c>
      <c r="J24" s="26" t="str">
        <f ca="1">IF(H24="","",IF(I24="","",(DataInput!$B$4+(DataInput!$D$4-DataInput!$B$4)*RAND())))</f>
        <v/>
      </c>
      <c r="K24" s="30">
        <f ca="1">DataInput!$B$16*RAND()</f>
        <v>12.964713554293269</v>
      </c>
      <c r="L24" s="30">
        <f ca="1">DataInput!$B$15*RAND()</f>
        <v>6.5351195436464744</v>
      </c>
      <c r="M24" s="24" t="str">
        <f ca="1">(IF('Xi,Yi'!M24="","",(IF((('Xi,Yi'!M24+Q24+P24/SQRT(3))&lt;DataInput!$B$18),"",(IF((('Xi,Yi'!M24+Q24+P24/SQRT(3))&gt;DataInput!$B$19),"",(IF('Xi,Yi'!N24="","",(IF(('Xi,Yi'!N24+P24&lt;DataInput!$B$20),"",(IF((('Xi,Yi'!N24+P24)&gt;DataInput!$B$21),"",('Xi,Yi'!M24+Q24+P24/SQRT(3))))))))))))))</f>
        <v/>
      </c>
      <c r="N24" s="25" t="str">
        <f ca="1">IF(M24="","",(IF('Xi,Yi'!N24="","",(IF(('Xi,Yi'!N24+P24&lt;DataInput!$B$20),"",(IF((('Xi,Yi'!N24+P24)&gt;DataInput!$B$21),"",('Xi,Yi'!N24+P24))))))))</f>
        <v/>
      </c>
      <c r="O24" s="26" t="str">
        <f ca="1">IF(M24="","",IF(N24="","",(DataInput!$B$4+(DataInput!$D$4-DataInput!$B$4)*RAND())))</f>
        <v/>
      </c>
      <c r="P24" s="30">
        <f ca="1">DataInput!$B$16*RAND()</f>
        <v>16.367709212470231</v>
      </c>
      <c r="Q24" s="30">
        <f ca="1">DataInput!$B$15*RAND()</f>
        <v>14.630405571166044</v>
      </c>
      <c r="R24" s="24" t="str">
        <f ca="1">(IF('Xi,Yi'!R24="","",(IF((('Xi,Yi'!R24+V24+U24/SQRT(3))&lt;DataInput!$B$18),"",(IF((('Xi,Yi'!R24+V24+U24/SQRT(3))&gt;DataInput!$B$19),"",(IF('Xi,Yi'!S24="","",(IF(('Xi,Yi'!S24+U24&lt;DataInput!$B$20),"",(IF((('Xi,Yi'!S24+U24)&gt;DataInput!$B$21),"",('Xi,Yi'!R24+V24+U24/SQRT(3))))))))))))))</f>
        <v/>
      </c>
      <c r="S24" s="25" t="str">
        <f ca="1">IF(R24="","",(IF('Xi,Yi'!S24="","",(IF(('Xi,Yi'!S24+U24&lt;DataInput!$B$20),"",(IF((('Xi,Yi'!S24+U24)&gt;DataInput!$B$21),"",('Xi,Yi'!S24+U24))))))))</f>
        <v/>
      </c>
      <c r="T24" s="26" t="str">
        <f ca="1">IF(R24="","",IF(S24="","",(DataInput!$B$4+(DataInput!$D$4-DataInput!$B$4)*RAND())))</f>
        <v/>
      </c>
      <c r="U24" s="30">
        <f ca="1">DataInput!$B$16*RAND()</f>
        <v>4.9348534551608365</v>
      </c>
      <c r="V24" s="30">
        <f ca="1">DataInput!$B$15*RAND()</f>
        <v>15.235259508354167</v>
      </c>
      <c r="W24" s="24" t="str">
        <f ca="1">(IF('Xi,Yi'!W24="","",(IF((('Xi,Yi'!W24+AA24+Z24/SQRT(3))&lt;DataInput!$B$18),"",(IF((('Xi,Yi'!W24+AA24+Z24/SQRT(3))&gt;DataInput!$B$19),"",(IF('Xi,Yi'!X24="","",(IF(('Xi,Yi'!X24+Z24&lt;DataInput!$B$20),"",(IF((('Xi,Yi'!X24+Z24)&gt;DataInput!$B$21),"",('Xi,Yi'!W24+AA24+Z24/SQRT(3))))))))))))))</f>
        <v/>
      </c>
      <c r="X24" s="25" t="str">
        <f ca="1">IF(W24="","",(IF('Xi,Yi'!X24="","",(IF(('Xi,Yi'!X24+Z24&lt;DataInput!$B$20),"",(IF((('Xi,Yi'!X24+Z24)&gt;DataInput!$B$21),"",('Xi,Yi'!X24+Z24))))))))</f>
        <v/>
      </c>
      <c r="Y24" s="26" t="str">
        <f ca="1">IF(W24="","",IF(X24="","",(DataInput!$B$4+(DataInput!$D$4-DataInput!$B$4)*RAND())))</f>
        <v/>
      </c>
      <c r="Z24" s="30">
        <f ca="1">DataInput!$B$16*RAND()</f>
        <v>1.6696589662997194</v>
      </c>
      <c r="AA24" s="30">
        <f ca="1">DataInput!$B$15*RAND()</f>
        <v>17.610351163762708</v>
      </c>
      <c r="AB24" s="24" t="str">
        <f ca="1">(IF('Xi,Yi'!AB24="","",(IF((('Xi,Yi'!AB24+AF24+AE24/SQRT(3))&lt;DataInput!$B$18),"",(IF((('Xi,Yi'!AB24+AF24+AE24/SQRT(3))&gt;DataInput!$B$19),"",(IF('Xi,Yi'!AC24="","",(IF(('Xi,Yi'!AC24+AE24&lt;DataInput!$B$20),"",(IF((('Xi,Yi'!AC24+AE24)&gt;DataInput!$B$21),"",('Xi,Yi'!AB24+AF24+AE24/SQRT(3))))))))))))))</f>
        <v/>
      </c>
      <c r="AC24" s="25" t="str">
        <f ca="1">IF(AB24="","",(IF('Xi,Yi'!AC24="","",(IF(('Xi,Yi'!AC24+AE24&lt;DataInput!$B$20),"",(IF((('Xi,Yi'!AC24+AE24)&gt;DataInput!$B$21),"",('Xi,Yi'!AC24+AE24))))))))</f>
        <v/>
      </c>
      <c r="AD24" s="26" t="str">
        <f ca="1">IF(AB24="","",IF(AC24="","",(DataInput!$B$4+(DataInput!$D$4-DataInput!$B$4)*RAND())))</f>
        <v/>
      </c>
      <c r="AE24" s="30">
        <f ca="1">DataInput!$B$16*RAND()</f>
        <v>7.5605558198528122</v>
      </c>
      <c r="AF24" s="30">
        <f ca="1">DataInput!$B$15*RAND()</f>
        <v>5.6421358923411713</v>
      </c>
      <c r="AG24" s="24" t="str">
        <f ca="1">(IF('Xi,Yi'!AG24="","",(IF((('Xi,Yi'!AG24+AK24+AJ24/SQRT(3))&lt;DataInput!$B$18),"",(IF((('Xi,Yi'!AG24+AK24+AJ24/SQRT(3))&gt;DataInput!$B$19),"",(IF('Xi,Yi'!AH24="","",(IF(('Xi,Yi'!AH24+AJ24&lt;DataInput!$B$20),"",(IF((('Xi,Yi'!AH24+AJ24)&gt;DataInput!$B$21),"",('Xi,Yi'!AG24+AK24+AJ24/SQRT(3))))))))))))))</f>
        <v/>
      </c>
      <c r="AH24" s="25" t="str">
        <f ca="1">IF(AG24="","",(IF('Xi,Yi'!AH24="","",(IF(('Xi,Yi'!AH24+AJ24&lt;DataInput!$B$20),"",(IF((('Xi,Yi'!AH24+AJ24)&gt;DataInput!$B$21),"",('Xi,Yi'!AH24+AJ24))))))))</f>
        <v/>
      </c>
      <c r="AI24" s="26" t="str">
        <f ca="1">IF(AG24="","",IF(AH24="","",(DataInput!$B$4+(DataInput!$D$4-DataInput!$B$4)*RAND())))</f>
        <v/>
      </c>
      <c r="AJ24" s="30">
        <f ca="1">DataInput!$B$16*RAND()</f>
        <v>3.814051987555052</v>
      </c>
      <c r="AK24" s="30">
        <f ca="1">DataInput!$B$15*RAND()</f>
        <v>15.56111968180814</v>
      </c>
      <c r="AL24" s="24" t="str">
        <f ca="1">(IF('Xi,Yi'!AL24="","",(IF((('Xi,Yi'!AL24+AP24+AO24/SQRT(3))&lt;DataInput!$B$18),"",(IF((('Xi,Yi'!AL24+AP24+AO24/SQRT(3))&gt;DataInput!$B$19),"",(IF('Xi,Yi'!AM24="","",(IF(('Xi,Yi'!AM24+AO24&lt;DataInput!$B$20),"",(IF((('Xi,Yi'!AM24+AO24)&gt;DataInput!$B$21),"",('Xi,Yi'!AL24+AP24+AO24/SQRT(3))))))))))))))</f>
        <v/>
      </c>
      <c r="AM24" s="25" t="str">
        <f ca="1">IF(AL24="","",(IF('Xi,Yi'!AM24="","",(IF(('Xi,Yi'!AM24+AO24&lt;DataInput!$B$20),"",(IF((('Xi,Yi'!AM24+AO24)&gt;DataInput!$B$21),"",('Xi,Yi'!AM24+AO24))))))))</f>
        <v/>
      </c>
      <c r="AN24" s="26" t="str">
        <f ca="1">IF(AL24="","",IF(AM24="","",(DataInput!$B$4+(DataInput!$D$4-DataInput!$B$4)*RAND())))</f>
        <v/>
      </c>
      <c r="AO24" s="30">
        <f ca="1">DataInput!$B$16*RAND()</f>
        <v>8.5865243857817539</v>
      </c>
      <c r="AP24" s="30">
        <f ca="1">DataInput!$B$15*RAND()</f>
        <v>9.9875318511029541</v>
      </c>
      <c r="AQ24" s="24" t="str">
        <f ca="1">(IF('Xi,Yi'!AQ24="","",(IF((('Xi,Yi'!AQ24+AU24+AT24/SQRT(3))&lt;DataInput!$B$18),"",(IF((('Xi,Yi'!AQ24+AU24+AT24/SQRT(3))&gt;DataInput!$B$19),"",(IF('Xi,Yi'!AR24="","",(IF(('Xi,Yi'!AR24+AT24&lt;DataInput!$B$20),"",(IF((('Xi,Yi'!AR24+AT24)&gt;DataInput!$B$21),"",('Xi,Yi'!AQ24+AU24+AT24/SQRT(3))))))))))))))</f>
        <v/>
      </c>
      <c r="AR24" s="25" t="str">
        <f ca="1">IF(AQ24="","",(IF('Xi,Yi'!AR24="","",(IF(('Xi,Yi'!AR24+AT24&lt;DataInput!$B$20),"",(IF((('Xi,Yi'!AR24+AT24)&gt;DataInput!$B$21),"",('Xi,Yi'!AR24+AT24))))))))</f>
        <v/>
      </c>
      <c r="AS24" s="26" t="str">
        <f ca="1">IF(AQ24="","",IF(AR24="","",(DataInput!$B$4+(DataInput!$D$4-DataInput!$B$4)*RAND())))</f>
        <v/>
      </c>
      <c r="AT24" s="30">
        <f ca="1">DataInput!$B$16*RAND()</f>
        <v>5.1879127216588703</v>
      </c>
      <c r="AU24" s="30">
        <f ca="1">DataInput!$B$15*RAND()</f>
        <v>9.1400392673961459</v>
      </c>
      <c r="AV24" s="24" t="str">
        <f ca="1">(IF('Xi,Yi'!AV24="","",(IF((('Xi,Yi'!AV24+AZ24+AY24/SQRT(3))&lt;DataInput!$B$18),"",(IF((('Xi,Yi'!AV24+AZ24+AY24/SQRT(3))&gt;DataInput!$B$19),"",(IF('Xi,Yi'!AW24="","",(IF(('Xi,Yi'!AW24+AY24&lt;DataInput!$B$20),"",(IF((('Xi,Yi'!AW24+AY24)&gt;DataInput!$B$21),"",('Xi,Yi'!AV24+AZ24+AY24/SQRT(3))))))))))))))</f>
        <v/>
      </c>
      <c r="AW24" s="25" t="str">
        <f ca="1">IF(AV24="","",(IF('Xi,Yi'!AW24="","",(IF(('Xi,Yi'!AW24+AY24&lt;DataInput!$B$20),"",(IF((('Xi,Yi'!AW24+AY24)&gt;DataInput!$B$21),"",('Xi,Yi'!AW24+AY24))))))))</f>
        <v/>
      </c>
      <c r="AX24" s="26" t="str">
        <f ca="1">IF(AV24="","",IF(AW24="","",(DataInput!$B$4+(DataInput!$D$4-DataInput!$B$4)*RAND())))</f>
        <v/>
      </c>
      <c r="AY24" s="30">
        <f ca="1">DataInput!$B$16*RAND()</f>
        <v>11.713098233180599</v>
      </c>
      <c r="AZ24" s="30">
        <f ca="1">DataInput!$B$15*RAND()</f>
        <v>12.235836167253888</v>
      </c>
      <c r="BA24" s="24" t="str">
        <f ca="1">(IF('Xi,Yi'!BA24="","",(IF((('Xi,Yi'!BA24+BE24+BD24/SQRT(3))&lt;DataInput!$B$18),"",(IF((('Xi,Yi'!BA24+BE24+BD24/SQRT(3))&gt;DataInput!$B$19),"",(IF('Xi,Yi'!BB24="","",(IF(('Xi,Yi'!BB24+BD24&lt;DataInput!$B$20),"",(IF((('Xi,Yi'!BB24+BD24)&gt;DataInput!$B$21),"",('Xi,Yi'!BA24+BE24+BD24/SQRT(3))))))))))))))</f>
        <v/>
      </c>
      <c r="BB24" s="25" t="str">
        <f ca="1">IF(BA24="","",(IF('Xi,Yi'!BB24="","",(IF(('Xi,Yi'!BB24+BD24&lt;DataInput!$B$20),"",(IF((('Xi,Yi'!BB24+BD24)&gt;DataInput!$B$21),"",('Xi,Yi'!BB24+BD24))))))))</f>
        <v/>
      </c>
      <c r="BC24" s="26" t="str">
        <f ca="1">IF(BA24="","",IF(BB24="","",(DataInput!$B$4+(DataInput!$D$4-DataInput!$B$4)*RAND())))</f>
        <v/>
      </c>
      <c r="BD24" s="30">
        <f ca="1">DataInput!$B$16*RAND()</f>
        <v>5.0710205974980207</v>
      </c>
      <c r="BE24" s="30">
        <f ca="1">DataInput!$B$15*RAND()</f>
        <v>10.774425370699376</v>
      </c>
    </row>
    <row r="25" spans="3:57" s="3" customFormat="1" x14ac:dyDescent="0.2">
      <c r="C25" s="27" t="str">
        <f ca="1">(IF('Xi,Yi'!C25="","",(IF((('Xi,Yi'!C25+G25+F25/SQRT(3))&lt;DataInput!$B$18),"",(IF((('Xi,Yi'!C25+G25+F25/SQRT(3))&gt;DataInput!$B$19),"",(IF('Xi,Yi'!D25="","",(IF(('Xi,Yi'!D25+F25&lt;DataInput!$B$20),"",(IF((('Xi,Yi'!D25+F25)&gt;DataInput!$B$21),"",('Xi,Yi'!C25+G25+F25/SQRT(3))))))))))))))</f>
        <v/>
      </c>
      <c r="D25" s="28" t="str">
        <f ca="1">IF(C25="","",(IF('Xi,Yi'!D25="","",(IF(('Xi,Yi'!D25+F25&lt;DataInput!$B$20),"",(IF((('Xi,Yi'!D25+F25)&gt;DataInput!$B$21),"",('Xi,Yi'!D25+F25))))))))</f>
        <v/>
      </c>
      <c r="E25" s="29" t="str">
        <f ca="1">IF(C25="","",IF(D25="","",(DataInput!$B$4+(DataInput!$D$4-DataInput!$B$4)*RAND())))</f>
        <v/>
      </c>
      <c r="F25" s="30">
        <f ca="1">DataInput!$B$16*RAND()</f>
        <v>11.237976504404896</v>
      </c>
      <c r="G25" s="30">
        <f ca="1">DataInput!$B$15*RAND()</f>
        <v>15.2904443834757</v>
      </c>
      <c r="H25" s="27" t="str">
        <f ca="1">(IF('Xi,Yi'!H25="","",(IF((('Xi,Yi'!H25+L25+K25/SQRT(3))&lt;DataInput!$B$18),"",(IF((('Xi,Yi'!H25+L25+K25/SQRT(3))&gt;DataInput!$B$19),"",(IF('Xi,Yi'!I25="","",(IF(('Xi,Yi'!I25+K25&lt;DataInput!$B$20),"",(IF((('Xi,Yi'!I25+K25)&gt;DataInput!$B$21),"",('Xi,Yi'!H25+L25+K25/SQRT(3))))))))))))))</f>
        <v/>
      </c>
      <c r="I25" s="28" t="str">
        <f ca="1">IF(H25="","",(IF('Xi,Yi'!I25="","",(IF(('Xi,Yi'!I25+K25&lt;DataInput!$B$20),"",(IF((('Xi,Yi'!I25+K25)&gt;DataInput!$B$21),"",('Xi,Yi'!I25+K25))))))))</f>
        <v/>
      </c>
      <c r="J25" s="29" t="str">
        <f ca="1">IF(H25="","",IF(I25="","",(DataInput!$B$4+(DataInput!$D$4-DataInput!$B$4)*RAND())))</f>
        <v/>
      </c>
      <c r="K25" s="30">
        <f ca="1">DataInput!$B$16*RAND()</f>
        <v>2.8463556331171018</v>
      </c>
      <c r="L25" s="30">
        <f ca="1">DataInput!$B$15*RAND()</f>
        <v>11.90083163028827</v>
      </c>
      <c r="M25" s="27" t="str">
        <f ca="1">(IF('Xi,Yi'!M25="","",(IF((('Xi,Yi'!M25+Q25+P25/SQRT(3))&lt;DataInput!$B$18),"",(IF((('Xi,Yi'!M25+Q25+P25/SQRT(3))&gt;DataInput!$B$19),"",(IF('Xi,Yi'!N25="","",(IF(('Xi,Yi'!N25+P25&lt;DataInput!$B$20),"",(IF((('Xi,Yi'!N25+P25)&gt;DataInput!$B$21),"",('Xi,Yi'!M25+Q25+P25/SQRT(3))))))))))))))</f>
        <v/>
      </c>
      <c r="N25" s="28" t="str">
        <f ca="1">IF(M25="","",(IF('Xi,Yi'!N25="","",(IF(('Xi,Yi'!N25+P25&lt;DataInput!$B$20),"",(IF((('Xi,Yi'!N25+P25)&gt;DataInput!$B$21),"",('Xi,Yi'!N25+P25))))))))</f>
        <v/>
      </c>
      <c r="O25" s="29" t="str">
        <f ca="1">IF(M25="","",IF(N25="","",(DataInput!$B$4+(DataInput!$D$4-DataInput!$B$4)*RAND())))</f>
        <v/>
      </c>
      <c r="P25" s="30">
        <f ca="1">DataInput!$B$16*RAND()</f>
        <v>10.149083611315371</v>
      </c>
      <c r="Q25" s="30">
        <f ca="1">DataInput!$B$15*RAND()</f>
        <v>12.20265275975939</v>
      </c>
      <c r="R25" s="27" t="str">
        <f ca="1">(IF('Xi,Yi'!R25="","",(IF((('Xi,Yi'!R25+V25+U25/SQRT(3))&lt;DataInput!$B$18),"",(IF((('Xi,Yi'!R25+V25+U25/SQRT(3))&gt;DataInput!$B$19),"",(IF('Xi,Yi'!S25="","",(IF(('Xi,Yi'!S25+U25&lt;DataInput!$B$20),"",(IF((('Xi,Yi'!S25+U25)&gt;DataInput!$B$21),"",('Xi,Yi'!R25+V25+U25/SQRT(3))))))))))))))</f>
        <v/>
      </c>
      <c r="S25" s="28" t="str">
        <f ca="1">IF(R25="","",(IF('Xi,Yi'!S25="","",(IF(('Xi,Yi'!S25+U25&lt;DataInput!$B$20),"",(IF((('Xi,Yi'!S25+U25)&gt;DataInput!$B$21),"",('Xi,Yi'!S25+U25))))))))</f>
        <v/>
      </c>
      <c r="T25" s="29" t="str">
        <f ca="1">IF(R25="","",IF(S25="","",(DataInput!$B$4+(DataInput!$D$4-DataInput!$B$4)*RAND())))</f>
        <v/>
      </c>
      <c r="U25" s="30">
        <f ca="1">DataInput!$B$16*RAND()</f>
        <v>16.607677818543849</v>
      </c>
      <c r="V25" s="30">
        <f ca="1">DataInput!$B$15*RAND()</f>
        <v>18.13786327927756</v>
      </c>
      <c r="W25" s="27" t="str">
        <f ca="1">(IF('Xi,Yi'!W25="","",(IF((('Xi,Yi'!W25+AA25+Z25/SQRT(3))&lt;DataInput!$B$18),"",(IF((('Xi,Yi'!W25+AA25+Z25/SQRT(3))&gt;DataInput!$B$19),"",(IF('Xi,Yi'!X25="","",(IF(('Xi,Yi'!X25+Z25&lt;DataInput!$B$20),"",(IF((('Xi,Yi'!X25+Z25)&gt;DataInput!$B$21),"",('Xi,Yi'!W25+AA25+Z25/SQRT(3))))))))))))))</f>
        <v/>
      </c>
      <c r="X25" s="28" t="str">
        <f ca="1">IF(W25="","",(IF('Xi,Yi'!X25="","",(IF(('Xi,Yi'!X25+Z25&lt;DataInput!$B$20),"",(IF((('Xi,Yi'!X25+Z25)&gt;DataInput!$B$21),"",('Xi,Yi'!X25+Z25))))))))</f>
        <v/>
      </c>
      <c r="Y25" s="29" t="str">
        <f ca="1">IF(W25="","",IF(X25="","",(DataInput!$B$4+(DataInput!$D$4-DataInput!$B$4)*RAND())))</f>
        <v/>
      </c>
      <c r="Z25" s="30">
        <f ca="1">DataInput!$B$16*RAND()</f>
        <v>1.9733978777514918</v>
      </c>
      <c r="AA25" s="30">
        <f ca="1">DataInput!$B$15*RAND()</f>
        <v>18.361688962576864</v>
      </c>
      <c r="AB25" s="27" t="str">
        <f ca="1">(IF('Xi,Yi'!AB25="","",(IF((('Xi,Yi'!AB25+AF25+AE25/SQRT(3))&lt;DataInput!$B$18),"",(IF((('Xi,Yi'!AB25+AF25+AE25/SQRT(3))&gt;DataInput!$B$19),"",(IF('Xi,Yi'!AC25="","",(IF(('Xi,Yi'!AC25+AE25&lt;DataInput!$B$20),"",(IF((('Xi,Yi'!AC25+AE25)&gt;DataInput!$B$21),"",('Xi,Yi'!AB25+AF25+AE25/SQRT(3))))))))))))))</f>
        <v/>
      </c>
      <c r="AC25" s="28" t="str">
        <f ca="1">IF(AB25="","",(IF('Xi,Yi'!AC25="","",(IF(('Xi,Yi'!AC25+AE25&lt;DataInput!$B$20),"",(IF((('Xi,Yi'!AC25+AE25)&gt;DataInput!$B$21),"",('Xi,Yi'!AC25+AE25))))))))</f>
        <v/>
      </c>
      <c r="AD25" s="29" t="str">
        <f ca="1">IF(AB25="","",IF(AC25="","",(DataInput!$B$4+(DataInput!$D$4-DataInput!$B$4)*RAND())))</f>
        <v/>
      </c>
      <c r="AE25" s="30">
        <f ca="1">DataInput!$B$16*RAND()</f>
        <v>1.591044695582688</v>
      </c>
      <c r="AF25" s="30">
        <f ca="1">DataInput!$B$15*RAND()</f>
        <v>15.710407079664632</v>
      </c>
      <c r="AG25" s="27" t="str">
        <f ca="1">(IF('Xi,Yi'!AG25="","",(IF((('Xi,Yi'!AG25+AK25+AJ25/SQRT(3))&lt;DataInput!$B$18),"",(IF((('Xi,Yi'!AG25+AK25+AJ25/SQRT(3))&gt;DataInput!$B$19),"",(IF('Xi,Yi'!AH25="","",(IF(('Xi,Yi'!AH25+AJ25&lt;DataInput!$B$20),"",(IF((('Xi,Yi'!AH25+AJ25)&gt;DataInput!$B$21),"",('Xi,Yi'!AG25+AK25+AJ25/SQRT(3))))))))))))))</f>
        <v/>
      </c>
      <c r="AH25" s="28" t="str">
        <f ca="1">IF(AG25="","",(IF('Xi,Yi'!AH25="","",(IF(('Xi,Yi'!AH25+AJ25&lt;DataInput!$B$20),"",(IF((('Xi,Yi'!AH25+AJ25)&gt;DataInput!$B$21),"",('Xi,Yi'!AH25+AJ25))))))))</f>
        <v/>
      </c>
      <c r="AI25" s="29" t="str">
        <f ca="1">IF(AG25="","",IF(AH25="","",(DataInput!$B$4+(DataInput!$D$4-DataInput!$B$4)*RAND())))</f>
        <v/>
      </c>
      <c r="AJ25" s="30">
        <f ca="1">DataInput!$B$16*RAND()</f>
        <v>7.7060270193518603</v>
      </c>
      <c r="AK25" s="30">
        <f ca="1">DataInput!$B$15*RAND()</f>
        <v>18.891697296237375</v>
      </c>
      <c r="AL25" s="27" t="str">
        <f ca="1">(IF('Xi,Yi'!AL25="","",(IF((('Xi,Yi'!AL25+AP25+AO25/SQRT(3))&lt;DataInput!$B$18),"",(IF((('Xi,Yi'!AL25+AP25+AO25/SQRT(3))&gt;DataInput!$B$19),"",(IF('Xi,Yi'!AM25="","",(IF(('Xi,Yi'!AM25+AO25&lt;DataInput!$B$20),"",(IF((('Xi,Yi'!AM25+AO25)&gt;DataInput!$B$21),"",('Xi,Yi'!AL25+AP25+AO25/SQRT(3))))))))))))))</f>
        <v/>
      </c>
      <c r="AM25" s="28" t="str">
        <f ca="1">IF(AL25="","",(IF('Xi,Yi'!AM25="","",(IF(('Xi,Yi'!AM25+AO25&lt;DataInput!$B$20),"",(IF((('Xi,Yi'!AM25+AO25)&gt;DataInput!$B$21),"",('Xi,Yi'!AM25+AO25))))))))</f>
        <v/>
      </c>
      <c r="AN25" s="29" t="str">
        <f ca="1">IF(AL25="","",IF(AM25="","",(DataInput!$B$4+(DataInput!$D$4-DataInput!$B$4)*RAND())))</f>
        <v/>
      </c>
      <c r="AO25" s="30">
        <f ca="1">DataInput!$B$16*RAND()</f>
        <v>15.608830052347356</v>
      </c>
      <c r="AP25" s="30">
        <f ca="1">DataInput!$B$15*RAND()</f>
        <v>12.466350876626267</v>
      </c>
      <c r="AQ25" s="27" t="str">
        <f ca="1">(IF('Xi,Yi'!AQ25="","",(IF((('Xi,Yi'!AQ25+AU25+AT25/SQRT(3))&lt;DataInput!$B$18),"",(IF((('Xi,Yi'!AQ25+AU25+AT25/SQRT(3))&gt;DataInput!$B$19),"",(IF('Xi,Yi'!AR25="","",(IF(('Xi,Yi'!AR25+AT25&lt;DataInput!$B$20),"",(IF((('Xi,Yi'!AR25+AT25)&gt;DataInput!$B$21),"",('Xi,Yi'!AQ25+AU25+AT25/SQRT(3))))))))))))))</f>
        <v/>
      </c>
      <c r="AR25" s="28" t="str">
        <f ca="1">IF(AQ25="","",(IF('Xi,Yi'!AR25="","",(IF(('Xi,Yi'!AR25+AT25&lt;DataInput!$B$20),"",(IF((('Xi,Yi'!AR25+AT25)&gt;DataInput!$B$21),"",('Xi,Yi'!AR25+AT25))))))))</f>
        <v/>
      </c>
      <c r="AS25" s="29" t="str">
        <f ca="1">IF(AQ25="","",IF(AR25="","",(DataInput!$B$4+(DataInput!$D$4-DataInput!$B$4)*RAND())))</f>
        <v/>
      </c>
      <c r="AT25" s="30">
        <f ca="1">DataInput!$B$16*RAND()</f>
        <v>0.92315140333369627</v>
      </c>
      <c r="AU25" s="30">
        <f ca="1">DataInput!$B$15*RAND()</f>
        <v>2.9997110117351786</v>
      </c>
      <c r="AV25" s="27" t="str">
        <f ca="1">(IF('Xi,Yi'!AV25="","",(IF((('Xi,Yi'!AV25+AZ25+AY25/SQRT(3))&lt;DataInput!$B$18),"",(IF((('Xi,Yi'!AV25+AZ25+AY25/SQRT(3))&gt;DataInput!$B$19),"",(IF('Xi,Yi'!AW25="","",(IF(('Xi,Yi'!AW25+AY25&lt;DataInput!$B$20),"",(IF((('Xi,Yi'!AW25+AY25)&gt;DataInput!$B$21),"",('Xi,Yi'!AV25+AZ25+AY25/SQRT(3))))))))))))))</f>
        <v/>
      </c>
      <c r="AW25" s="28" t="str">
        <f ca="1">IF(AV25="","",(IF('Xi,Yi'!AW25="","",(IF(('Xi,Yi'!AW25+AY25&lt;DataInput!$B$20),"",(IF((('Xi,Yi'!AW25+AY25)&gt;DataInput!$B$21),"",('Xi,Yi'!AW25+AY25))))))))</f>
        <v/>
      </c>
      <c r="AX25" s="29" t="str">
        <f ca="1">IF(AV25="","",IF(AW25="","",(DataInput!$B$4+(DataInput!$D$4-DataInput!$B$4)*RAND())))</f>
        <v/>
      </c>
      <c r="AY25" s="30">
        <f ca="1">DataInput!$B$16*RAND()</f>
        <v>2.4379623748543069</v>
      </c>
      <c r="AZ25" s="30">
        <f ca="1">DataInput!$B$15*RAND()</f>
        <v>5.4112183044276962</v>
      </c>
      <c r="BA25" s="27" t="str">
        <f ca="1">(IF('Xi,Yi'!BA25="","",(IF((('Xi,Yi'!BA25+BE25+BD25/SQRT(3))&lt;DataInput!$B$18),"",(IF((('Xi,Yi'!BA25+BE25+BD25/SQRT(3))&gt;DataInput!$B$19),"",(IF('Xi,Yi'!BB25="","",(IF(('Xi,Yi'!BB25+BD25&lt;DataInput!$B$20),"",(IF((('Xi,Yi'!BB25+BD25)&gt;DataInput!$B$21),"",('Xi,Yi'!BA25+BE25+BD25/SQRT(3))))))))))))))</f>
        <v/>
      </c>
      <c r="BB25" s="28" t="str">
        <f ca="1">IF(BA25="","",(IF('Xi,Yi'!BB25="","",(IF(('Xi,Yi'!BB25+BD25&lt;DataInput!$B$20),"",(IF((('Xi,Yi'!BB25+BD25)&gt;DataInput!$B$21),"",('Xi,Yi'!BB25+BD25))))))))</f>
        <v/>
      </c>
      <c r="BC25" s="29" t="str">
        <f ca="1">IF(BA25="","",IF(BB25="","",(DataInput!$B$4+(DataInput!$D$4-DataInput!$B$4)*RAND())))</f>
        <v/>
      </c>
      <c r="BD25" s="30">
        <f ca="1">DataInput!$B$16*RAND()</f>
        <v>6.4877803242603918</v>
      </c>
      <c r="BE25" s="30">
        <f ca="1">DataInput!$B$15*RAND()</f>
        <v>15.77498938714206</v>
      </c>
    </row>
    <row r="26" spans="3:57" x14ac:dyDescent="0.2">
      <c r="D26" t="str">
        <f>IF(C26="","",Grid!$E$14)</f>
        <v/>
      </c>
    </row>
    <row r="27" spans="3:57" s="8" customFormat="1" x14ac:dyDescent="0.2">
      <c r="D27" s="8" t="str">
        <f>IF(C27="","",Grid!$E$14)</f>
        <v/>
      </c>
      <c r="F27" s="31"/>
      <c r="G27" s="31"/>
      <c r="H27" s="55" t="s">
        <v>18</v>
      </c>
      <c r="I27" s="56"/>
      <c r="J27" s="57"/>
      <c r="K27" s="31"/>
      <c r="L27" s="31"/>
      <c r="M27" s="55" t="s">
        <v>19</v>
      </c>
      <c r="N27" s="56"/>
      <c r="O27" s="57"/>
      <c r="P27" s="31"/>
      <c r="Q27" s="31"/>
      <c r="R27" s="55" t="s">
        <v>20</v>
      </c>
      <c r="S27" s="56"/>
      <c r="T27" s="57"/>
      <c r="U27" s="31"/>
      <c r="V27" s="31"/>
      <c r="W27" s="55" t="s">
        <v>21</v>
      </c>
      <c r="X27" s="56"/>
      <c r="Y27" s="57"/>
      <c r="Z27" s="31"/>
      <c r="AA27" s="31"/>
      <c r="AB27" s="55" t="s">
        <v>23</v>
      </c>
      <c r="AC27" s="56"/>
      <c r="AD27" s="57"/>
      <c r="AE27" s="31"/>
      <c r="AF27" s="31"/>
      <c r="AG27" s="55" t="s">
        <v>26</v>
      </c>
      <c r="AH27" s="56"/>
      <c r="AI27" s="57"/>
      <c r="AJ27" s="31"/>
      <c r="AK27" s="31"/>
      <c r="AL27" s="55" t="s">
        <v>28</v>
      </c>
      <c r="AM27" s="56"/>
      <c r="AN27" s="57"/>
      <c r="AO27" s="31"/>
      <c r="AP27" s="31"/>
      <c r="AQ27" s="55" t="s">
        <v>32</v>
      </c>
      <c r="AR27" s="56"/>
      <c r="AS27" s="57"/>
      <c r="AT27" s="31"/>
      <c r="AU27" s="31"/>
      <c r="AV27" s="55" t="s">
        <v>33</v>
      </c>
      <c r="AW27" s="56"/>
      <c r="AX27" s="57"/>
      <c r="AY27" s="31"/>
      <c r="AZ27" s="31"/>
      <c r="BA27" s="55" t="s">
        <v>34</v>
      </c>
      <c r="BB27" s="56"/>
      <c r="BC27" s="57"/>
      <c r="BD27" s="31"/>
    </row>
    <row r="28" spans="3:57" x14ac:dyDescent="0.2">
      <c r="D28" t="str">
        <f>IF(C28="","",Grid!$E$14)</f>
        <v/>
      </c>
      <c r="H28" s="33" t="s">
        <v>37</v>
      </c>
      <c r="I28" s="33" t="s">
        <v>9</v>
      </c>
      <c r="J28" s="33" t="s">
        <v>36</v>
      </c>
      <c r="M28" s="33" t="s">
        <v>37</v>
      </c>
      <c r="N28" s="33" t="s">
        <v>9</v>
      </c>
      <c r="O28" s="33" t="s">
        <v>36</v>
      </c>
      <c r="R28" s="33" t="s">
        <v>37</v>
      </c>
      <c r="S28" s="33" t="s">
        <v>9</v>
      </c>
      <c r="T28" s="33" t="s">
        <v>36</v>
      </c>
      <c r="W28" s="33" t="s">
        <v>37</v>
      </c>
      <c r="X28" s="33" t="s">
        <v>9</v>
      </c>
      <c r="Y28" s="33" t="s">
        <v>36</v>
      </c>
      <c r="AB28" s="33" t="s">
        <v>37</v>
      </c>
      <c r="AC28" s="33" t="s">
        <v>9</v>
      </c>
      <c r="AD28" s="33" t="s">
        <v>36</v>
      </c>
      <c r="AG28" s="33" t="s">
        <v>37</v>
      </c>
      <c r="AH28" s="33" t="s">
        <v>9</v>
      </c>
      <c r="AI28" s="33" t="s">
        <v>36</v>
      </c>
      <c r="AL28" s="33" t="s">
        <v>37</v>
      </c>
      <c r="AM28" s="33" t="s">
        <v>9</v>
      </c>
      <c r="AN28" s="33" t="s">
        <v>36</v>
      </c>
      <c r="AQ28" s="33" t="s">
        <v>37</v>
      </c>
      <c r="AR28" s="33" t="s">
        <v>9</v>
      </c>
      <c r="AS28" s="33" t="s">
        <v>36</v>
      </c>
      <c r="AV28" s="33" t="s">
        <v>37</v>
      </c>
      <c r="AW28" s="33" t="s">
        <v>9</v>
      </c>
      <c r="AX28" s="33" t="s">
        <v>36</v>
      </c>
      <c r="BA28" s="33" t="s">
        <v>37</v>
      </c>
      <c r="BB28" s="33" t="s">
        <v>9</v>
      </c>
      <c r="BC28" s="33" t="s">
        <v>36</v>
      </c>
    </row>
    <row r="29" spans="3:57" s="3" customFormat="1" x14ac:dyDescent="0.2">
      <c r="F29" s="32"/>
      <c r="G29" s="32"/>
      <c r="H29" s="21" t="str">
        <f ca="1">(IF('Xi,Yi'!H29="","",(IF((('Xi,Yi'!H29+L29+K29/SQRT(3))&lt;DataInput!$B$18),"",(IF((('Xi,Yi'!H29+L29+K29/SQRT(3))&gt;DataInput!$B$19),"",(IF('Xi,Yi'!I29="","",(IF(('Xi,Yi'!I29+K29&lt;DataInput!$B$20),"",(IF((('Xi,Yi'!I29+K29)&gt;DataInput!$B$21),"",('Xi,Yi'!H29+L29+K29/SQRT(3))))))))))))))</f>
        <v/>
      </c>
      <c r="I29" s="22" t="str">
        <f ca="1">IF(H29="","",(IF('Xi,Yi'!I29="","",(IF(('Xi,Yi'!I29+K29&lt;DataInput!$B$20),"",(IF((('Xi,Yi'!I29+K29)&gt;DataInput!$B$21),"",('Xi,Yi'!I29+K29))))))))</f>
        <v/>
      </c>
      <c r="J29" s="23" t="str">
        <f ca="1">IF(H29="","",IF(I29="","",(DataInput!$B$4+(DataInput!$D$4-DataInput!$B$4)*RAND())))</f>
        <v/>
      </c>
      <c r="K29" s="30">
        <f ca="1">DataInput!$B$16*RAND()</f>
        <v>16.523341125709528</v>
      </c>
      <c r="L29" s="30">
        <f ca="1">DataInput!$B$15*RAND()</f>
        <v>8.553687243587337</v>
      </c>
      <c r="M29" s="21" t="str">
        <f ca="1">(IF('Xi,Yi'!M29="","",(IF((('Xi,Yi'!M29+Q29+P29/SQRT(3))&lt;DataInput!$B$18),"",(IF((('Xi,Yi'!M29+Q29+P29/SQRT(3))&gt;DataInput!$B$19),"",(IF('Xi,Yi'!N29="","",(IF(('Xi,Yi'!N29+P29&lt;DataInput!$B$20),"",(IF((('Xi,Yi'!N29+P29)&gt;DataInput!$B$21),"",('Xi,Yi'!M29+Q29+P29/SQRT(3))))))))))))))</f>
        <v/>
      </c>
      <c r="N29" s="22" t="str">
        <f ca="1">IF(M29="","",(IF('Xi,Yi'!N29="","",(IF(('Xi,Yi'!N29+P29&lt;DataInput!$B$20),"",(IF((('Xi,Yi'!N29+P29)&gt;DataInput!$B$21),"",('Xi,Yi'!N29+P29))))))))</f>
        <v/>
      </c>
      <c r="O29" s="23" t="str">
        <f ca="1">IF(M29="","",IF(N29="","",(DataInput!$B$4+(DataInput!$D$4-DataInput!$B$4)*RAND())))</f>
        <v/>
      </c>
      <c r="P29" s="30">
        <f ca="1">DataInput!$B$16*RAND()</f>
        <v>2.1397819088785099</v>
      </c>
      <c r="Q29" s="30">
        <f ca="1">DataInput!$B$15*RAND()</f>
        <v>3.270526274296655</v>
      </c>
      <c r="R29" s="21" t="str">
        <f ca="1">(IF('Xi,Yi'!R29="","",(IF((('Xi,Yi'!R29+V29+U29/SQRT(3))&lt;DataInput!$B$18),"",(IF((('Xi,Yi'!R29+V29+U29/SQRT(3))&gt;DataInput!$B$19),"",(IF('Xi,Yi'!S29="","",(IF(('Xi,Yi'!S29+U29&lt;DataInput!$B$20),"",(IF((('Xi,Yi'!S29+U29)&gt;DataInput!$B$21),"",('Xi,Yi'!R29+V29+U29/SQRT(3))))))))))))))</f>
        <v/>
      </c>
      <c r="S29" s="22" t="str">
        <f ca="1">IF(R29="","",(IF('Xi,Yi'!S29="","",(IF(('Xi,Yi'!S29+U29&lt;DataInput!$B$20),"",(IF((('Xi,Yi'!S29+U29)&gt;DataInput!$B$21),"",('Xi,Yi'!S29+U29))))))))</f>
        <v/>
      </c>
      <c r="T29" s="23" t="str">
        <f ca="1">IF(R29="","",IF(S29="","",(DataInput!$B$4+(DataInput!$D$4-DataInput!$B$4)*RAND())))</f>
        <v/>
      </c>
      <c r="U29" s="30">
        <f ca="1">DataInput!$B$16*RAND()</f>
        <v>6.5499033981313941</v>
      </c>
      <c r="V29" s="30">
        <f ca="1">DataInput!$B$15*RAND()</f>
        <v>14.787855882553062</v>
      </c>
      <c r="W29" s="21" t="str">
        <f ca="1">(IF('Xi,Yi'!W29="","",(IF((('Xi,Yi'!W29+AA29+Z29/SQRT(3))&lt;DataInput!$B$18),"",(IF((('Xi,Yi'!W29+AA29+Z29/SQRT(3))&gt;DataInput!$B$19),"",(IF('Xi,Yi'!X29="","",(IF(('Xi,Yi'!X29+Z29&lt;DataInput!$B$20),"",(IF((('Xi,Yi'!X29+Z29)&gt;DataInput!$B$21),"",('Xi,Yi'!W29+AA29+Z29/SQRT(3))))))))))))))</f>
        <v/>
      </c>
      <c r="X29" s="22" t="str">
        <f ca="1">IF(W29="","",(IF('Xi,Yi'!X29="","",(IF(('Xi,Yi'!X29+Z29&lt;DataInput!$B$20),"",(IF((('Xi,Yi'!X29+Z29)&gt;DataInput!$B$21),"",('Xi,Yi'!X29+Z29))))))))</f>
        <v/>
      </c>
      <c r="Y29" s="23" t="str">
        <f ca="1">IF(W29="","",IF(X29="","",(DataInput!$B$4+(DataInput!$D$4-DataInput!$B$4)*RAND())))</f>
        <v/>
      </c>
      <c r="Z29" s="30">
        <f ca="1">DataInput!$B$16*RAND()</f>
        <v>5.7360280703209643</v>
      </c>
      <c r="AA29" s="30">
        <f ca="1">DataInput!$B$15*RAND()</f>
        <v>17.823049612981894</v>
      </c>
      <c r="AB29" s="21" t="str">
        <f ca="1">(IF('Xi,Yi'!AB29="","",(IF((('Xi,Yi'!AB29+AF29+AE29/SQRT(3))&lt;DataInput!$B$18),"",(IF((('Xi,Yi'!AB29+AF29+AE29/SQRT(3))&gt;DataInput!$B$19),"",(IF('Xi,Yi'!AC29="","",(IF(('Xi,Yi'!AC29+AE29&lt;DataInput!$B$20),"",(IF((('Xi,Yi'!AC29+AE29)&gt;DataInput!$B$21),"",('Xi,Yi'!AB29+AF29+AE29/SQRT(3))))))))))))))</f>
        <v/>
      </c>
      <c r="AC29" s="22" t="str">
        <f ca="1">IF(AB29="","",(IF('Xi,Yi'!AC29="","",(IF(('Xi,Yi'!AC29+AE29&lt;DataInput!$B$20),"",(IF((('Xi,Yi'!AC29+AE29)&gt;DataInput!$B$21),"",('Xi,Yi'!AC29+AE29))))))))</f>
        <v/>
      </c>
      <c r="AD29" s="23" t="str">
        <f ca="1">IF(AB29="","",IF(AC29="","",(DataInput!$B$4+(DataInput!$D$4-DataInput!$B$4)*RAND())))</f>
        <v/>
      </c>
      <c r="AE29" s="30">
        <f ca="1">DataInput!$B$16*RAND()</f>
        <v>15.244977935127656</v>
      </c>
      <c r="AF29" s="30">
        <f ca="1">DataInput!$B$15*RAND()</f>
        <v>9.874207100040838</v>
      </c>
      <c r="AG29" s="21" t="str">
        <f ca="1">(IF('Xi,Yi'!AG29="","",(IF((('Xi,Yi'!AG29+AK29+AJ29/SQRT(3))&lt;DataInput!$B$18),"",(IF((('Xi,Yi'!AG29+AK29+AJ29/SQRT(3))&gt;DataInput!$B$19),"",(IF('Xi,Yi'!AH29="","",(IF(('Xi,Yi'!AH29+AJ29&lt;DataInput!$B$20),"",(IF((('Xi,Yi'!AH29+AJ29)&gt;DataInput!$B$21),"",('Xi,Yi'!AG29+AK29+AJ29/SQRT(3))))))))))))))</f>
        <v/>
      </c>
      <c r="AH29" s="22" t="str">
        <f ca="1">IF(AG29="","",(IF('Xi,Yi'!AH29="","",(IF(('Xi,Yi'!AH29+AJ29&lt;DataInput!$B$20),"",(IF((('Xi,Yi'!AH29+AJ29)&gt;DataInput!$B$21),"",('Xi,Yi'!AH29+AJ29))))))))</f>
        <v/>
      </c>
      <c r="AI29" s="23" t="str">
        <f ca="1">IF(AG29="","",IF(AH29="","",(DataInput!$B$4+(DataInput!$D$4-DataInput!$B$4)*RAND())))</f>
        <v/>
      </c>
      <c r="AJ29" s="30">
        <f ca="1">DataInput!$B$16*RAND()</f>
        <v>12.794581772465937</v>
      </c>
      <c r="AK29" s="30">
        <f ca="1">DataInput!$B$15*RAND()</f>
        <v>13.812054931666671</v>
      </c>
      <c r="AL29" s="21" t="str">
        <f ca="1">(IF('Xi,Yi'!AL29="","",(IF((('Xi,Yi'!AL29+AP29+AO29/SQRT(3))&lt;DataInput!$B$18),"",(IF((('Xi,Yi'!AL29+AP29+AO29/SQRT(3))&gt;DataInput!$B$19),"",(IF('Xi,Yi'!AM29="","",(IF(('Xi,Yi'!AM29+AO29&lt;DataInput!$B$20),"",(IF((('Xi,Yi'!AM29+AO29)&gt;DataInput!$B$21),"",('Xi,Yi'!AL29+AP29+AO29/SQRT(3))))))))))))))</f>
        <v/>
      </c>
      <c r="AM29" s="22" t="str">
        <f ca="1">IF(AL29="","",(IF('Xi,Yi'!AM29="","",(IF(('Xi,Yi'!AM29+AO29&lt;DataInput!$B$20),"",(IF((('Xi,Yi'!AM29+AO29)&gt;DataInput!$B$21),"",('Xi,Yi'!AM29+AO29))))))))</f>
        <v/>
      </c>
      <c r="AN29" s="23" t="str">
        <f ca="1">IF(AL29="","",IF(AM29="","",(DataInput!$B$4+(DataInput!$D$4-DataInput!$B$4)*RAND())))</f>
        <v/>
      </c>
      <c r="AO29" s="30">
        <f ca="1">DataInput!$B$16*RAND()</f>
        <v>6.7817889099444173</v>
      </c>
      <c r="AP29" s="30">
        <f ca="1">DataInput!$B$15*RAND()</f>
        <v>16.898728626221054</v>
      </c>
      <c r="AQ29" s="21" t="str">
        <f ca="1">(IF('Xi,Yi'!AQ29="","",(IF((('Xi,Yi'!AQ29+AU29+AT29/SQRT(3))&lt;DataInput!$B$18),"",(IF((('Xi,Yi'!AQ29+AU29+AT29/SQRT(3))&gt;DataInput!$B$19),"",(IF('Xi,Yi'!AR29="","",(IF(('Xi,Yi'!AR29+AT29&lt;DataInput!$B$20),"",(IF((('Xi,Yi'!AR29+AT29)&gt;DataInput!$B$21),"",('Xi,Yi'!AQ29+AU29+AT29/SQRT(3))))))))))))))</f>
        <v/>
      </c>
      <c r="AR29" s="22" t="str">
        <f ca="1">IF(AQ29="","",(IF('Xi,Yi'!AR29="","",(IF(('Xi,Yi'!AR29+AT29&lt;DataInput!$B$20),"",(IF((('Xi,Yi'!AR29+AT29)&gt;DataInput!$B$21),"",('Xi,Yi'!AR29+AT29))))))))</f>
        <v/>
      </c>
      <c r="AS29" s="23" t="str">
        <f ca="1">IF(AQ29="","",IF(AR29="","",(DataInput!$B$4+(DataInput!$D$4-DataInput!$B$4)*RAND())))</f>
        <v/>
      </c>
      <c r="AT29" s="30">
        <f ca="1">DataInput!$B$16*RAND()</f>
        <v>15.036877973006723</v>
      </c>
      <c r="AU29" s="30">
        <f ca="1">DataInput!$B$15*RAND()</f>
        <v>0.66834264281352984</v>
      </c>
      <c r="AV29" s="21" t="str">
        <f ca="1">(IF('Xi,Yi'!AV29="","",(IF((('Xi,Yi'!AV29+AZ29+AY29/SQRT(3))&lt;DataInput!$B$18),"",(IF((('Xi,Yi'!AV29+AZ29+AY29/SQRT(3))&gt;DataInput!$B$19),"",(IF('Xi,Yi'!AW29="","",(IF(('Xi,Yi'!AW29+AY29&lt;DataInput!$B$20),"",(IF((('Xi,Yi'!AW29+AY29)&gt;DataInput!$B$21),"",('Xi,Yi'!AV29+AZ29+AY29/SQRT(3))))))))))))))</f>
        <v/>
      </c>
      <c r="AW29" s="22" t="str">
        <f ca="1">IF(AV29="","",(IF('Xi,Yi'!AW29="","",(IF(('Xi,Yi'!AW29+AY29&lt;DataInput!$B$20),"",(IF((('Xi,Yi'!AW29+AY29)&gt;DataInput!$B$21),"",('Xi,Yi'!AW29+AY29))))))))</f>
        <v/>
      </c>
      <c r="AX29" s="23" t="str">
        <f ca="1">IF(AV29="","",IF(AW29="","",(DataInput!$B$4+(DataInput!$D$4-DataInput!$B$4)*RAND())))</f>
        <v/>
      </c>
      <c r="AY29" s="30">
        <f ca="1">DataInput!$B$16*RAND()</f>
        <v>0.9636339736358065</v>
      </c>
      <c r="AZ29" s="30">
        <f ca="1">DataInput!$B$15*RAND()</f>
        <v>18.546001804502122</v>
      </c>
      <c r="BA29" s="21" t="str">
        <f ca="1">(IF('Xi,Yi'!BA29="","",(IF((('Xi,Yi'!BA29+BE29+BD29/SQRT(3))&lt;DataInput!$B$18),"",(IF((('Xi,Yi'!BA29+BE29+BD29/SQRT(3))&gt;DataInput!$B$19),"",(IF('Xi,Yi'!BB29="","",(IF(('Xi,Yi'!BB29+BD29&lt;DataInput!$B$20),"",(IF((('Xi,Yi'!BB29+BD29)&gt;DataInput!$B$21),"",('Xi,Yi'!BA29+BE29+BD29/SQRT(3))))))))))))))</f>
        <v/>
      </c>
      <c r="BB29" s="22" t="str">
        <f ca="1">IF(BA29="","",(IF('Xi,Yi'!BB29="","",(IF(('Xi,Yi'!BB29+BD29&lt;DataInput!$B$20),"",(IF((('Xi,Yi'!BB29+BD29)&gt;DataInput!$B$21),"",('Xi,Yi'!BB29+BD29))))))))</f>
        <v/>
      </c>
      <c r="BC29" s="23" t="str">
        <f ca="1">IF(BA29="","",IF(BB29="","",(DataInput!$B$4+(DataInput!$D$4-DataInput!$B$4)*RAND())))</f>
        <v/>
      </c>
      <c r="BD29" s="30">
        <f ca="1">DataInput!$B$16*RAND()</f>
        <v>4.2895372157407685</v>
      </c>
      <c r="BE29" s="30">
        <f ca="1">DataInput!$B$15*RAND()</f>
        <v>0.85543133751613987</v>
      </c>
    </row>
    <row r="30" spans="3:57" s="3" customFormat="1" x14ac:dyDescent="0.2">
      <c r="F30" s="32"/>
      <c r="G30" s="32"/>
      <c r="H30" s="24" t="str">
        <f ca="1">(IF('Xi,Yi'!H30="","",(IF((('Xi,Yi'!H30+L30+K30/SQRT(3))&lt;DataInput!$B$18),"",(IF((('Xi,Yi'!H30+L30+K30/SQRT(3))&gt;DataInput!$B$19),"",(IF('Xi,Yi'!I30="","",(IF(('Xi,Yi'!I30+K30&lt;DataInput!$B$20),"",(IF((('Xi,Yi'!I30+K30)&gt;DataInput!$B$21),"",('Xi,Yi'!H30+L30+K30/SQRT(3))))))))))))))</f>
        <v/>
      </c>
      <c r="I30" s="25" t="str">
        <f ca="1">IF(H30="","",(IF('Xi,Yi'!I30="","",(IF(('Xi,Yi'!I30+K30&lt;DataInput!$B$20),"",(IF((('Xi,Yi'!I30+K30)&gt;DataInput!$B$21),"",('Xi,Yi'!I30+K30))))))))</f>
        <v/>
      </c>
      <c r="J30" s="26" t="str">
        <f ca="1">IF(H30="","",IF(I30="","",(DataInput!$B$4+(DataInput!$D$4-DataInput!$B$4)*RAND())))</f>
        <v/>
      </c>
      <c r="K30" s="30">
        <f ca="1">DataInput!$B$16*RAND()</f>
        <v>12.538451498241427</v>
      </c>
      <c r="L30" s="30">
        <f ca="1">DataInput!$B$15*RAND()</f>
        <v>16.109845564727934</v>
      </c>
      <c r="M30" s="24" t="str">
        <f ca="1">(IF('Xi,Yi'!M30="","",(IF((('Xi,Yi'!M30+Q30+P30/SQRT(3))&lt;DataInput!$B$18),"",(IF((('Xi,Yi'!M30+Q30+P30/SQRT(3))&gt;DataInput!$B$19),"",(IF('Xi,Yi'!N30="","",(IF(('Xi,Yi'!N30+P30&lt;DataInput!$B$20),"",(IF((('Xi,Yi'!N30+P30)&gt;DataInput!$B$21),"",('Xi,Yi'!M30+Q30+P30/SQRT(3))))))))))))))</f>
        <v/>
      </c>
      <c r="N30" s="25" t="str">
        <f ca="1">IF(M30="","",(IF('Xi,Yi'!N30="","",(IF(('Xi,Yi'!N30+P30&lt;DataInput!$B$20),"",(IF((('Xi,Yi'!N30+P30)&gt;DataInput!$B$21),"",('Xi,Yi'!N30+P30))))))))</f>
        <v/>
      </c>
      <c r="O30" s="26" t="str">
        <f ca="1">IF(M30="","",IF(N30="","",(DataInput!$B$4+(DataInput!$D$4-DataInput!$B$4)*RAND())))</f>
        <v/>
      </c>
      <c r="P30" s="30">
        <f ca="1">DataInput!$B$16*RAND()</f>
        <v>15.498640117553551</v>
      </c>
      <c r="Q30" s="30">
        <f ca="1">DataInput!$B$15*RAND()</f>
        <v>6.8632456959531956</v>
      </c>
      <c r="R30" s="24" t="str">
        <f ca="1">(IF('Xi,Yi'!R30="","",(IF((('Xi,Yi'!R30+V30+U30/SQRT(3))&lt;DataInput!$B$18),"",(IF((('Xi,Yi'!R30+V30+U30/SQRT(3))&gt;DataInput!$B$19),"",(IF('Xi,Yi'!S30="","",(IF(('Xi,Yi'!S30+U30&lt;DataInput!$B$20),"",(IF((('Xi,Yi'!S30+U30)&gt;DataInput!$B$21),"",('Xi,Yi'!R30+V30+U30/SQRT(3))))))))))))))</f>
        <v/>
      </c>
      <c r="S30" s="25" t="str">
        <f ca="1">IF(R30="","",(IF('Xi,Yi'!S30="","",(IF(('Xi,Yi'!S30+U30&lt;DataInput!$B$20),"",(IF((('Xi,Yi'!S30+U30)&gt;DataInput!$B$21),"",('Xi,Yi'!S30+U30))))))))</f>
        <v/>
      </c>
      <c r="T30" s="26" t="str">
        <f ca="1">IF(R30="","",IF(S30="","",(DataInput!$B$4+(DataInput!$D$4-DataInput!$B$4)*RAND())))</f>
        <v/>
      </c>
      <c r="U30" s="30">
        <f ca="1">DataInput!$B$16*RAND()</f>
        <v>3.737763475504392</v>
      </c>
      <c r="V30" s="30">
        <f ca="1">DataInput!$B$15*RAND()</f>
        <v>6.0041982004887267</v>
      </c>
      <c r="W30" s="24" t="str">
        <f ca="1">(IF('Xi,Yi'!W30="","",(IF((('Xi,Yi'!W30+AA30+Z30/SQRT(3))&lt;DataInput!$B$18),"",(IF((('Xi,Yi'!W30+AA30+Z30/SQRT(3))&gt;DataInput!$B$19),"",(IF('Xi,Yi'!X30="","",(IF(('Xi,Yi'!X30+Z30&lt;DataInput!$B$20),"",(IF((('Xi,Yi'!X30+Z30)&gt;DataInput!$B$21),"",('Xi,Yi'!W30+AA30+Z30/SQRT(3))))))))))))))</f>
        <v/>
      </c>
      <c r="X30" s="25" t="str">
        <f ca="1">IF(W30="","",(IF('Xi,Yi'!X30="","",(IF(('Xi,Yi'!X30+Z30&lt;DataInput!$B$20),"",(IF((('Xi,Yi'!X30+Z30)&gt;DataInput!$B$21),"",('Xi,Yi'!X30+Z30))))))))</f>
        <v/>
      </c>
      <c r="Y30" s="26" t="str">
        <f ca="1">IF(W30="","",IF(X30="","",(DataInput!$B$4+(DataInput!$D$4-DataInput!$B$4)*RAND())))</f>
        <v/>
      </c>
      <c r="Z30" s="30">
        <f ca="1">DataInput!$B$16*RAND()</f>
        <v>14.015667265013475</v>
      </c>
      <c r="AA30" s="30">
        <f ca="1">DataInput!$B$15*RAND()</f>
        <v>5.7705959238349642</v>
      </c>
      <c r="AB30" s="24" t="str">
        <f ca="1">(IF('Xi,Yi'!AB30="","",(IF((('Xi,Yi'!AB30+AF30+AE30/SQRT(3))&lt;DataInput!$B$18),"",(IF((('Xi,Yi'!AB30+AF30+AE30/SQRT(3))&gt;DataInput!$B$19),"",(IF('Xi,Yi'!AC30="","",(IF(('Xi,Yi'!AC30+AE30&lt;DataInput!$B$20),"",(IF((('Xi,Yi'!AC30+AE30)&gt;DataInput!$B$21),"",('Xi,Yi'!AB30+AF30+AE30/SQRT(3))))))))))))))</f>
        <v/>
      </c>
      <c r="AC30" s="25" t="str">
        <f ca="1">IF(AB30="","",(IF('Xi,Yi'!AC30="","",(IF(('Xi,Yi'!AC30+AE30&lt;DataInput!$B$20),"",(IF((('Xi,Yi'!AC30+AE30)&gt;DataInput!$B$21),"",('Xi,Yi'!AC30+AE30))))))))</f>
        <v/>
      </c>
      <c r="AD30" s="26" t="str">
        <f ca="1">IF(AB30="","",IF(AC30="","",(DataInput!$B$4+(DataInput!$D$4-DataInput!$B$4)*RAND())))</f>
        <v/>
      </c>
      <c r="AE30" s="30">
        <f ca="1">DataInput!$B$16*RAND()</f>
        <v>8.2343789105790588</v>
      </c>
      <c r="AF30" s="30">
        <f ca="1">DataInput!$B$15*RAND()</f>
        <v>18.329940281751039</v>
      </c>
      <c r="AG30" s="24" t="str">
        <f ca="1">(IF('Xi,Yi'!AG30="","",(IF((('Xi,Yi'!AG30+AK30+AJ30/SQRT(3))&lt;DataInput!$B$18),"",(IF((('Xi,Yi'!AG30+AK30+AJ30/SQRT(3))&gt;DataInput!$B$19),"",(IF('Xi,Yi'!AH30="","",(IF(('Xi,Yi'!AH30+AJ30&lt;DataInput!$B$20),"",(IF((('Xi,Yi'!AH30+AJ30)&gt;DataInput!$B$21),"",('Xi,Yi'!AG30+AK30+AJ30/SQRT(3))))))))))))))</f>
        <v/>
      </c>
      <c r="AH30" s="25" t="str">
        <f ca="1">IF(AG30="","",(IF('Xi,Yi'!AH30="","",(IF(('Xi,Yi'!AH30+AJ30&lt;DataInput!$B$20),"",(IF((('Xi,Yi'!AH30+AJ30)&gt;DataInput!$B$21),"",('Xi,Yi'!AH30+AJ30))))))))</f>
        <v/>
      </c>
      <c r="AI30" s="26" t="str">
        <f ca="1">IF(AG30="","",IF(AH30="","",(DataInput!$B$4+(DataInput!$D$4-DataInput!$B$4)*RAND())))</f>
        <v/>
      </c>
      <c r="AJ30" s="30">
        <f ca="1">DataInput!$B$16*RAND()</f>
        <v>7.8363817610619551</v>
      </c>
      <c r="AK30" s="30">
        <f ca="1">DataInput!$B$15*RAND()</f>
        <v>17.963853632137585</v>
      </c>
      <c r="AL30" s="24" t="str">
        <f ca="1">(IF('Xi,Yi'!AL30="","",(IF((('Xi,Yi'!AL30+AP30+AO30/SQRT(3))&lt;DataInput!$B$18),"",(IF((('Xi,Yi'!AL30+AP30+AO30/SQRT(3))&gt;DataInput!$B$19),"",(IF('Xi,Yi'!AM30="","",(IF(('Xi,Yi'!AM30+AO30&lt;DataInput!$B$20),"",(IF((('Xi,Yi'!AM30+AO30)&gt;DataInput!$B$21),"",('Xi,Yi'!AL30+AP30+AO30/SQRT(3))))))))))))))</f>
        <v/>
      </c>
      <c r="AM30" s="25" t="str">
        <f ca="1">IF(AL30="","",(IF('Xi,Yi'!AM30="","",(IF(('Xi,Yi'!AM30+AO30&lt;DataInput!$B$20),"",(IF((('Xi,Yi'!AM30+AO30)&gt;DataInput!$B$21),"",('Xi,Yi'!AM30+AO30))))))))</f>
        <v/>
      </c>
      <c r="AN30" s="26" t="str">
        <f ca="1">IF(AL30="","",IF(AM30="","",(DataInput!$B$4+(DataInput!$D$4-DataInput!$B$4)*RAND())))</f>
        <v/>
      </c>
      <c r="AO30" s="30">
        <f ca="1">DataInput!$B$16*RAND()</f>
        <v>10.164995249067507</v>
      </c>
      <c r="AP30" s="30">
        <f ca="1">DataInput!$B$15*RAND()</f>
        <v>3.2198115677914392</v>
      </c>
      <c r="AQ30" s="24" t="str">
        <f ca="1">(IF('Xi,Yi'!AQ30="","",(IF((('Xi,Yi'!AQ30+AU30+AT30/SQRT(3))&lt;DataInput!$B$18),"",(IF((('Xi,Yi'!AQ30+AU30+AT30/SQRT(3))&gt;DataInput!$B$19),"",(IF('Xi,Yi'!AR30="","",(IF(('Xi,Yi'!AR30+AT30&lt;DataInput!$B$20),"",(IF((('Xi,Yi'!AR30+AT30)&gt;DataInput!$B$21),"",('Xi,Yi'!AQ30+AU30+AT30/SQRT(3))))))))))))))</f>
        <v/>
      </c>
      <c r="AR30" s="25" t="str">
        <f ca="1">IF(AQ30="","",(IF('Xi,Yi'!AR30="","",(IF(('Xi,Yi'!AR30+AT30&lt;DataInput!$B$20),"",(IF((('Xi,Yi'!AR30+AT30)&gt;DataInput!$B$21),"",('Xi,Yi'!AR30+AT30))))))))</f>
        <v/>
      </c>
      <c r="AS30" s="26" t="str">
        <f ca="1">IF(AQ30="","",IF(AR30="","",(DataInput!$B$4+(DataInput!$D$4-DataInput!$B$4)*RAND())))</f>
        <v/>
      </c>
      <c r="AT30" s="30">
        <f ca="1">DataInput!$B$16*RAND()</f>
        <v>14.915091041182672</v>
      </c>
      <c r="AU30" s="30">
        <f ca="1">DataInput!$B$15*RAND()</f>
        <v>3.5955329235167635</v>
      </c>
      <c r="AV30" s="24" t="str">
        <f ca="1">(IF('Xi,Yi'!AV30="","",(IF((('Xi,Yi'!AV30+AZ30+AY30/SQRT(3))&lt;DataInput!$B$18),"",(IF((('Xi,Yi'!AV30+AZ30+AY30/SQRT(3))&gt;DataInput!$B$19),"",(IF('Xi,Yi'!AW30="","",(IF(('Xi,Yi'!AW30+AY30&lt;DataInput!$B$20),"",(IF((('Xi,Yi'!AW30+AY30)&gt;DataInput!$B$21),"",('Xi,Yi'!AV30+AZ30+AY30/SQRT(3))))))))))))))</f>
        <v/>
      </c>
      <c r="AW30" s="25" t="str">
        <f ca="1">IF(AV30="","",(IF('Xi,Yi'!AW30="","",(IF(('Xi,Yi'!AW30+AY30&lt;DataInput!$B$20),"",(IF((('Xi,Yi'!AW30+AY30)&gt;DataInput!$B$21),"",('Xi,Yi'!AW30+AY30))))))))</f>
        <v/>
      </c>
      <c r="AX30" s="26" t="str">
        <f ca="1">IF(AV30="","",IF(AW30="","",(DataInput!$B$4+(DataInput!$D$4-DataInput!$B$4)*RAND())))</f>
        <v/>
      </c>
      <c r="AY30" s="30">
        <f ca="1">DataInput!$B$16*RAND()</f>
        <v>12.227552119676806</v>
      </c>
      <c r="AZ30" s="30">
        <f ca="1">DataInput!$B$15*RAND()</f>
        <v>14.939221665139398</v>
      </c>
      <c r="BA30" s="24" t="str">
        <f ca="1">(IF('Xi,Yi'!BA30="","",(IF((('Xi,Yi'!BA30+BE30+BD30/SQRT(3))&lt;DataInput!$B$18),"",(IF((('Xi,Yi'!BA30+BE30+BD30/SQRT(3))&gt;DataInput!$B$19),"",(IF('Xi,Yi'!BB30="","",(IF(('Xi,Yi'!BB30+BD30&lt;DataInput!$B$20),"",(IF((('Xi,Yi'!BB30+BD30)&gt;DataInput!$B$21),"",('Xi,Yi'!BA30+BE30+BD30/SQRT(3))))))))))))))</f>
        <v/>
      </c>
      <c r="BB30" s="25" t="str">
        <f ca="1">IF(BA30="","",(IF('Xi,Yi'!BB30="","",(IF(('Xi,Yi'!BB30+BD30&lt;DataInput!$B$20),"",(IF((('Xi,Yi'!BB30+BD30)&gt;DataInput!$B$21),"",('Xi,Yi'!BB30+BD30))))))))</f>
        <v/>
      </c>
      <c r="BC30" s="26" t="str">
        <f ca="1">IF(BA30="","",IF(BB30="","",(DataInput!$B$4+(DataInput!$D$4-DataInput!$B$4)*RAND())))</f>
        <v/>
      </c>
      <c r="BD30" s="30">
        <f ca="1">DataInput!$B$16*RAND()</f>
        <v>5.3466915177075736</v>
      </c>
      <c r="BE30" s="30">
        <f ca="1">DataInput!$B$15*RAND()</f>
        <v>7.6017116371155256</v>
      </c>
    </row>
    <row r="31" spans="3:57" s="3" customFormat="1" x14ac:dyDescent="0.2">
      <c r="F31" s="32"/>
      <c r="G31" s="32"/>
      <c r="H31" s="24" t="str">
        <f ca="1">(IF('Xi,Yi'!H31="","",(IF((('Xi,Yi'!H31+L31+K31/SQRT(3))&lt;DataInput!$B$18),"",(IF((('Xi,Yi'!H31+L31+K31/SQRT(3))&gt;DataInput!$B$19),"",(IF('Xi,Yi'!I31="","",(IF(('Xi,Yi'!I31+K31&lt;DataInput!$B$20),"",(IF((('Xi,Yi'!I31+K31)&gt;DataInput!$B$21),"",('Xi,Yi'!H31+L31+K31/SQRT(3))))))))))))))</f>
        <v/>
      </c>
      <c r="I31" s="25" t="str">
        <f ca="1">IF(H31="","",(IF('Xi,Yi'!I31="","",(IF(('Xi,Yi'!I31+K31&lt;DataInput!$B$20),"",(IF((('Xi,Yi'!I31+K31)&gt;DataInput!$B$21),"",('Xi,Yi'!I31+K31))))))))</f>
        <v/>
      </c>
      <c r="J31" s="26" t="str">
        <f ca="1">IF(H31="","",IF(I31="","",(DataInput!$B$4+(DataInput!$D$4-DataInput!$B$4)*RAND())))</f>
        <v/>
      </c>
      <c r="K31" s="30">
        <f ca="1">DataInput!$B$16*RAND()</f>
        <v>12.237333917657685</v>
      </c>
      <c r="L31" s="30">
        <f ca="1">DataInput!$B$15*RAND()</f>
        <v>17.949618170533117</v>
      </c>
      <c r="M31" s="24" t="str">
        <f ca="1">(IF('Xi,Yi'!M31="","",(IF((('Xi,Yi'!M31+Q31+P31/SQRT(3))&lt;DataInput!$B$18),"",(IF((('Xi,Yi'!M31+Q31+P31/SQRT(3))&gt;DataInput!$B$19),"",(IF('Xi,Yi'!N31="","",(IF(('Xi,Yi'!N31+P31&lt;DataInput!$B$20),"",(IF((('Xi,Yi'!N31+P31)&gt;DataInput!$B$21),"",('Xi,Yi'!M31+Q31+P31/SQRT(3))))))))))))))</f>
        <v/>
      </c>
      <c r="N31" s="25" t="str">
        <f ca="1">IF(M31="","",(IF('Xi,Yi'!N31="","",(IF(('Xi,Yi'!N31+P31&lt;DataInput!$B$20),"",(IF((('Xi,Yi'!N31+P31)&gt;DataInput!$B$21),"",('Xi,Yi'!N31+P31))))))))</f>
        <v/>
      </c>
      <c r="O31" s="26" t="str">
        <f ca="1">IF(M31="","",IF(N31="","",(DataInput!$B$4+(DataInput!$D$4-DataInput!$B$4)*RAND())))</f>
        <v/>
      </c>
      <c r="P31" s="30">
        <f ca="1">DataInput!$B$16*RAND()</f>
        <v>15.952611063975358</v>
      </c>
      <c r="Q31" s="30">
        <f ca="1">DataInput!$B$15*RAND()</f>
        <v>5.6494954553286103</v>
      </c>
      <c r="R31" s="24" t="str">
        <f ca="1">(IF('Xi,Yi'!R31="","",(IF((('Xi,Yi'!R31+V31+U31/SQRT(3))&lt;DataInput!$B$18),"",(IF((('Xi,Yi'!R31+V31+U31/SQRT(3))&gt;DataInput!$B$19),"",(IF('Xi,Yi'!S31="","",(IF(('Xi,Yi'!S31+U31&lt;DataInput!$B$20),"",(IF((('Xi,Yi'!S31+U31)&gt;DataInput!$B$21),"",('Xi,Yi'!R31+V31+U31/SQRT(3))))))))))))))</f>
        <v/>
      </c>
      <c r="S31" s="25" t="str">
        <f ca="1">IF(R31="","",(IF('Xi,Yi'!S31="","",(IF(('Xi,Yi'!S31+U31&lt;DataInput!$B$20),"",(IF((('Xi,Yi'!S31+U31)&gt;DataInput!$B$21),"",('Xi,Yi'!S31+U31))))))))</f>
        <v/>
      </c>
      <c r="T31" s="26" t="str">
        <f ca="1">IF(R31="","",IF(S31="","",(DataInput!$B$4+(DataInput!$D$4-DataInput!$B$4)*RAND())))</f>
        <v/>
      </c>
      <c r="U31" s="30">
        <f ca="1">DataInput!$B$16*RAND()</f>
        <v>4.1709232354762715</v>
      </c>
      <c r="V31" s="30">
        <f ca="1">DataInput!$B$15*RAND()</f>
        <v>5.455951563667182</v>
      </c>
      <c r="W31" s="24" t="str">
        <f ca="1">(IF('Xi,Yi'!W31="","",(IF((('Xi,Yi'!W31+AA31+Z31/SQRT(3))&lt;DataInput!$B$18),"",(IF((('Xi,Yi'!W31+AA31+Z31/SQRT(3))&gt;DataInput!$B$19),"",(IF('Xi,Yi'!X31="","",(IF(('Xi,Yi'!X31+Z31&lt;DataInput!$B$20),"",(IF((('Xi,Yi'!X31+Z31)&gt;DataInput!$B$21),"",('Xi,Yi'!W31+AA31+Z31/SQRT(3))))))))))))))</f>
        <v/>
      </c>
      <c r="X31" s="25" t="str">
        <f ca="1">IF(W31="","",(IF('Xi,Yi'!X31="","",(IF(('Xi,Yi'!X31+Z31&lt;DataInput!$B$20),"",(IF((('Xi,Yi'!X31+Z31)&gt;DataInput!$B$21),"",('Xi,Yi'!X31+Z31))))))))</f>
        <v/>
      </c>
      <c r="Y31" s="26" t="str">
        <f ca="1">IF(W31="","",IF(X31="","",(DataInput!$B$4+(DataInput!$D$4-DataInput!$B$4)*RAND())))</f>
        <v/>
      </c>
      <c r="Z31" s="30">
        <f ca="1">DataInput!$B$16*RAND()</f>
        <v>6.0595319301746216</v>
      </c>
      <c r="AA31" s="30">
        <f ca="1">DataInput!$B$15*RAND()</f>
        <v>4.9344279276141316</v>
      </c>
      <c r="AB31" s="24" t="str">
        <f ca="1">(IF('Xi,Yi'!AB31="","",(IF((('Xi,Yi'!AB31+AF31+AE31/SQRT(3))&lt;DataInput!$B$18),"",(IF((('Xi,Yi'!AB31+AF31+AE31/SQRT(3))&gt;DataInput!$B$19),"",(IF('Xi,Yi'!AC31="","",(IF(('Xi,Yi'!AC31+AE31&lt;DataInput!$B$20),"",(IF((('Xi,Yi'!AC31+AE31)&gt;DataInput!$B$21),"",('Xi,Yi'!AB31+AF31+AE31/SQRT(3))))))))))))))</f>
        <v/>
      </c>
      <c r="AC31" s="25" t="str">
        <f ca="1">IF(AB31="","",(IF('Xi,Yi'!AC31="","",(IF(('Xi,Yi'!AC31+AE31&lt;DataInput!$B$20),"",(IF((('Xi,Yi'!AC31+AE31)&gt;DataInput!$B$21),"",('Xi,Yi'!AC31+AE31))))))))</f>
        <v/>
      </c>
      <c r="AD31" s="26" t="str">
        <f ca="1">IF(AB31="","",IF(AC31="","",(DataInput!$B$4+(DataInput!$D$4-DataInput!$B$4)*RAND())))</f>
        <v/>
      </c>
      <c r="AE31" s="30">
        <f ca="1">DataInput!$B$16*RAND()</f>
        <v>15.841168024621938</v>
      </c>
      <c r="AF31" s="30">
        <f ca="1">DataInput!$B$15*RAND()</f>
        <v>3.3960611855262912</v>
      </c>
      <c r="AG31" s="24" t="str">
        <f ca="1">(IF('Xi,Yi'!AG31="","",(IF((('Xi,Yi'!AG31+AK31+AJ31/SQRT(3))&lt;DataInput!$B$18),"",(IF((('Xi,Yi'!AG31+AK31+AJ31/SQRT(3))&gt;DataInput!$B$19),"",(IF('Xi,Yi'!AH31="","",(IF(('Xi,Yi'!AH31+AJ31&lt;DataInput!$B$20),"",(IF((('Xi,Yi'!AH31+AJ31)&gt;DataInput!$B$21),"",('Xi,Yi'!AG31+AK31+AJ31/SQRT(3))))))))))))))</f>
        <v/>
      </c>
      <c r="AH31" s="25" t="str">
        <f ca="1">IF(AG31="","",(IF('Xi,Yi'!AH31="","",(IF(('Xi,Yi'!AH31+AJ31&lt;DataInput!$B$20),"",(IF((('Xi,Yi'!AH31+AJ31)&gt;DataInput!$B$21),"",('Xi,Yi'!AH31+AJ31))))))))</f>
        <v/>
      </c>
      <c r="AI31" s="26" t="str">
        <f ca="1">IF(AG31="","",IF(AH31="","",(DataInput!$B$4+(DataInput!$D$4-DataInput!$B$4)*RAND())))</f>
        <v/>
      </c>
      <c r="AJ31" s="30">
        <f ca="1">DataInput!$B$16*RAND()</f>
        <v>6.0938511702481639</v>
      </c>
      <c r="AK31" s="30">
        <f ca="1">DataInput!$B$15*RAND()</f>
        <v>7.6614638811223807</v>
      </c>
      <c r="AL31" s="24" t="str">
        <f ca="1">(IF('Xi,Yi'!AL31="","",(IF((('Xi,Yi'!AL31+AP31+AO31/SQRT(3))&lt;DataInput!$B$18),"",(IF((('Xi,Yi'!AL31+AP31+AO31/SQRT(3))&gt;DataInput!$B$19),"",(IF('Xi,Yi'!AM31="","",(IF(('Xi,Yi'!AM31+AO31&lt;DataInput!$B$20),"",(IF((('Xi,Yi'!AM31+AO31)&gt;DataInput!$B$21),"",('Xi,Yi'!AL31+AP31+AO31/SQRT(3))))))))))))))</f>
        <v/>
      </c>
      <c r="AM31" s="25" t="str">
        <f ca="1">IF(AL31="","",(IF('Xi,Yi'!AM31="","",(IF(('Xi,Yi'!AM31+AO31&lt;DataInput!$B$20),"",(IF((('Xi,Yi'!AM31+AO31)&gt;DataInput!$B$21),"",('Xi,Yi'!AM31+AO31))))))))</f>
        <v/>
      </c>
      <c r="AN31" s="26" t="str">
        <f ca="1">IF(AL31="","",IF(AM31="","",(DataInput!$B$4+(DataInput!$D$4-DataInput!$B$4)*RAND())))</f>
        <v/>
      </c>
      <c r="AO31" s="30">
        <f ca="1">DataInput!$B$16*RAND()</f>
        <v>10.889283006746938</v>
      </c>
      <c r="AP31" s="30">
        <f ca="1">DataInput!$B$15*RAND()</f>
        <v>13.713412624953975</v>
      </c>
      <c r="AQ31" s="24" t="str">
        <f ca="1">(IF('Xi,Yi'!AQ31="","",(IF((('Xi,Yi'!AQ31+AU31+AT31/SQRT(3))&lt;DataInput!$B$18),"",(IF((('Xi,Yi'!AQ31+AU31+AT31/SQRT(3))&gt;DataInput!$B$19),"",(IF('Xi,Yi'!AR31="","",(IF(('Xi,Yi'!AR31+AT31&lt;DataInput!$B$20),"",(IF((('Xi,Yi'!AR31+AT31)&gt;DataInput!$B$21),"",('Xi,Yi'!AQ31+AU31+AT31/SQRT(3))))))))))))))</f>
        <v/>
      </c>
      <c r="AR31" s="25" t="str">
        <f ca="1">IF(AQ31="","",(IF('Xi,Yi'!AR31="","",(IF(('Xi,Yi'!AR31+AT31&lt;DataInput!$B$20),"",(IF((('Xi,Yi'!AR31+AT31)&gt;DataInput!$B$21),"",('Xi,Yi'!AR31+AT31))))))))</f>
        <v/>
      </c>
      <c r="AS31" s="26" t="str">
        <f ca="1">IF(AQ31="","",IF(AR31="","",(DataInput!$B$4+(DataInput!$D$4-DataInput!$B$4)*RAND())))</f>
        <v/>
      </c>
      <c r="AT31" s="30">
        <f ca="1">DataInput!$B$16*RAND()</f>
        <v>12.990230623943015</v>
      </c>
      <c r="AU31" s="30">
        <f ca="1">DataInput!$B$15*RAND()</f>
        <v>0.48121757508726248</v>
      </c>
      <c r="AV31" s="24" t="str">
        <f ca="1">(IF('Xi,Yi'!AV31="","",(IF((('Xi,Yi'!AV31+AZ31+AY31/SQRT(3))&lt;DataInput!$B$18),"",(IF((('Xi,Yi'!AV31+AZ31+AY31/SQRT(3))&gt;DataInput!$B$19),"",(IF('Xi,Yi'!AW31="","",(IF(('Xi,Yi'!AW31+AY31&lt;DataInput!$B$20),"",(IF((('Xi,Yi'!AW31+AY31)&gt;DataInput!$B$21),"",('Xi,Yi'!AV31+AZ31+AY31/SQRT(3))))))))))))))</f>
        <v/>
      </c>
      <c r="AW31" s="25" t="str">
        <f ca="1">IF(AV31="","",(IF('Xi,Yi'!AW31="","",(IF(('Xi,Yi'!AW31+AY31&lt;DataInput!$B$20),"",(IF((('Xi,Yi'!AW31+AY31)&gt;DataInput!$B$21),"",('Xi,Yi'!AW31+AY31))))))))</f>
        <v/>
      </c>
      <c r="AX31" s="26" t="str">
        <f ca="1">IF(AV31="","",IF(AW31="","",(DataInput!$B$4+(DataInput!$D$4-DataInput!$B$4)*RAND())))</f>
        <v/>
      </c>
      <c r="AY31" s="30">
        <f ca="1">DataInput!$B$16*RAND()</f>
        <v>1.5630983920717736</v>
      </c>
      <c r="AZ31" s="30">
        <f ca="1">DataInput!$B$15*RAND()</f>
        <v>3.2682970941199661</v>
      </c>
      <c r="BA31" s="24" t="str">
        <f ca="1">(IF('Xi,Yi'!BA31="","",(IF((('Xi,Yi'!BA31+BE31+BD31/SQRT(3))&lt;DataInput!$B$18),"",(IF((('Xi,Yi'!BA31+BE31+BD31/SQRT(3))&gt;DataInput!$B$19),"",(IF('Xi,Yi'!BB31="","",(IF(('Xi,Yi'!BB31+BD31&lt;DataInput!$B$20),"",(IF((('Xi,Yi'!BB31+BD31)&gt;DataInput!$B$21),"",('Xi,Yi'!BA31+BE31+BD31/SQRT(3))))))))))))))</f>
        <v/>
      </c>
      <c r="BB31" s="25" t="str">
        <f ca="1">IF(BA31="","",(IF('Xi,Yi'!BB31="","",(IF(('Xi,Yi'!BB31+BD31&lt;DataInput!$B$20),"",(IF((('Xi,Yi'!BB31+BD31)&gt;DataInput!$B$21),"",('Xi,Yi'!BB31+BD31))))))))</f>
        <v/>
      </c>
      <c r="BC31" s="26" t="str">
        <f ca="1">IF(BA31="","",IF(BB31="","",(DataInput!$B$4+(DataInput!$D$4-DataInput!$B$4)*RAND())))</f>
        <v/>
      </c>
      <c r="BD31" s="30">
        <f ca="1">DataInput!$B$16*RAND()</f>
        <v>6.7684006752653882</v>
      </c>
      <c r="BE31" s="30">
        <f ca="1">DataInput!$B$15*RAND()</f>
        <v>1.589165495990809</v>
      </c>
    </row>
    <row r="32" spans="3:57" s="3" customFormat="1" x14ac:dyDescent="0.2">
      <c r="F32" s="32"/>
      <c r="G32" s="32"/>
      <c r="H32" s="24" t="str">
        <f ca="1">(IF('Xi,Yi'!H32="","",(IF((('Xi,Yi'!H32+L32+K32/SQRT(3))&lt;DataInput!$B$18),"",(IF((('Xi,Yi'!H32+L32+K32/SQRT(3))&gt;DataInput!$B$19),"",(IF('Xi,Yi'!I32="","",(IF(('Xi,Yi'!I32+K32&lt;DataInput!$B$20),"",(IF((('Xi,Yi'!I32+K32)&gt;DataInput!$B$21),"",('Xi,Yi'!H32+L32+K32/SQRT(3))))))))))))))</f>
        <v/>
      </c>
      <c r="I32" s="25" t="str">
        <f ca="1">IF(H32="","",(IF('Xi,Yi'!I32="","",(IF(('Xi,Yi'!I32+K32&lt;DataInput!$B$20),"",(IF((('Xi,Yi'!I32+K32)&gt;DataInput!$B$21),"",('Xi,Yi'!I32+K32))))))))</f>
        <v/>
      </c>
      <c r="J32" s="26" t="str">
        <f ca="1">IF(H32="","",IF(I32="","",(DataInput!$B$4+(DataInput!$D$4-DataInput!$B$4)*RAND())))</f>
        <v/>
      </c>
      <c r="K32" s="30">
        <f ca="1">DataInput!$B$16*RAND()</f>
        <v>11.241878217632282</v>
      </c>
      <c r="L32" s="30">
        <f ca="1">DataInput!$B$15*RAND()</f>
        <v>13.196934149169211</v>
      </c>
      <c r="M32" s="24" t="str">
        <f ca="1">(IF('Xi,Yi'!M32="","",(IF((('Xi,Yi'!M32+Q32+P32/SQRT(3))&lt;DataInput!$B$18),"",(IF((('Xi,Yi'!M32+Q32+P32/SQRT(3))&gt;DataInput!$B$19),"",(IF('Xi,Yi'!N32="","",(IF(('Xi,Yi'!N32+P32&lt;DataInput!$B$20),"",(IF((('Xi,Yi'!N32+P32)&gt;DataInput!$B$21),"",('Xi,Yi'!M32+Q32+P32/SQRT(3))))))))))))))</f>
        <v/>
      </c>
      <c r="N32" s="25" t="str">
        <f ca="1">IF(M32="","",(IF('Xi,Yi'!N32="","",(IF(('Xi,Yi'!N32+P32&lt;DataInput!$B$20),"",(IF((('Xi,Yi'!N32+P32)&gt;DataInput!$B$21),"",('Xi,Yi'!N32+P32))))))))</f>
        <v/>
      </c>
      <c r="O32" s="26" t="str">
        <f ca="1">IF(M32="","",IF(N32="","",(DataInput!$B$4+(DataInput!$D$4-DataInput!$B$4)*RAND())))</f>
        <v/>
      </c>
      <c r="P32" s="30">
        <f ca="1">DataInput!$B$16*RAND()</f>
        <v>5.1734964629578473</v>
      </c>
      <c r="Q32" s="30">
        <f ca="1">DataInput!$B$15*RAND()</f>
        <v>4.3960614099508089</v>
      </c>
      <c r="R32" s="24" t="str">
        <f ca="1">(IF('Xi,Yi'!R32="","",(IF((('Xi,Yi'!R32+V32+U32/SQRT(3))&lt;DataInput!$B$18),"",(IF((('Xi,Yi'!R32+V32+U32/SQRT(3))&gt;DataInput!$B$19),"",(IF('Xi,Yi'!S32="","",(IF(('Xi,Yi'!S32+U32&lt;DataInput!$B$20),"",(IF((('Xi,Yi'!S32+U32)&gt;DataInput!$B$21),"",('Xi,Yi'!R32+V32+U32/SQRT(3))))))))))))))</f>
        <v/>
      </c>
      <c r="S32" s="25" t="str">
        <f ca="1">IF(R32="","",(IF('Xi,Yi'!S32="","",(IF(('Xi,Yi'!S32+U32&lt;DataInput!$B$20),"",(IF((('Xi,Yi'!S32+U32)&gt;DataInput!$B$21),"",('Xi,Yi'!S32+U32))))))))</f>
        <v/>
      </c>
      <c r="T32" s="26" t="str">
        <f ca="1">IF(R32="","",IF(S32="","",(DataInput!$B$4+(DataInput!$D$4-DataInput!$B$4)*RAND())))</f>
        <v/>
      </c>
      <c r="U32" s="30">
        <f ca="1">DataInput!$B$16*RAND()</f>
        <v>11.272839304031457</v>
      </c>
      <c r="V32" s="30">
        <f ca="1">DataInput!$B$15*RAND()</f>
        <v>3.0373870255380613</v>
      </c>
      <c r="W32" s="24" t="str">
        <f ca="1">(IF('Xi,Yi'!W32="","",(IF((('Xi,Yi'!W32+AA32+Z32/SQRT(3))&lt;DataInput!$B$18),"",(IF((('Xi,Yi'!W32+AA32+Z32/SQRT(3))&gt;DataInput!$B$19),"",(IF('Xi,Yi'!X32="","",(IF(('Xi,Yi'!X32+Z32&lt;DataInput!$B$20),"",(IF((('Xi,Yi'!X32+Z32)&gt;DataInput!$B$21),"",('Xi,Yi'!W32+AA32+Z32/SQRT(3))))))))))))))</f>
        <v/>
      </c>
      <c r="X32" s="25" t="str">
        <f ca="1">IF(W32="","",(IF('Xi,Yi'!X32="","",(IF(('Xi,Yi'!X32+Z32&lt;DataInput!$B$20),"",(IF((('Xi,Yi'!X32+Z32)&gt;DataInput!$B$21),"",('Xi,Yi'!X32+Z32))))))))</f>
        <v/>
      </c>
      <c r="Y32" s="26" t="str">
        <f ca="1">IF(W32="","",IF(X32="","",(DataInput!$B$4+(DataInput!$D$4-DataInput!$B$4)*RAND())))</f>
        <v/>
      </c>
      <c r="Z32" s="30">
        <f ca="1">DataInput!$B$16*RAND()</f>
        <v>5.1725022710871098</v>
      </c>
      <c r="AA32" s="30">
        <f ca="1">DataInput!$B$15*RAND()</f>
        <v>12.49573353671212</v>
      </c>
      <c r="AB32" s="24" t="str">
        <f ca="1">(IF('Xi,Yi'!AB32="","",(IF((('Xi,Yi'!AB32+AF32+AE32/SQRT(3))&lt;DataInput!$B$18),"",(IF((('Xi,Yi'!AB32+AF32+AE32/SQRT(3))&gt;DataInput!$B$19),"",(IF('Xi,Yi'!AC32="","",(IF(('Xi,Yi'!AC32+AE32&lt;DataInput!$B$20),"",(IF((('Xi,Yi'!AC32+AE32)&gt;DataInput!$B$21),"",('Xi,Yi'!AB32+AF32+AE32/SQRT(3))))))))))))))</f>
        <v/>
      </c>
      <c r="AC32" s="25" t="str">
        <f ca="1">IF(AB32="","",(IF('Xi,Yi'!AC32="","",(IF(('Xi,Yi'!AC32+AE32&lt;DataInput!$B$20),"",(IF((('Xi,Yi'!AC32+AE32)&gt;DataInput!$B$21),"",('Xi,Yi'!AC32+AE32))))))))</f>
        <v/>
      </c>
      <c r="AD32" s="26" t="str">
        <f ca="1">IF(AB32="","",IF(AC32="","",(DataInput!$B$4+(DataInput!$D$4-DataInput!$B$4)*RAND())))</f>
        <v/>
      </c>
      <c r="AE32" s="30">
        <f ca="1">DataInput!$B$16*RAND()</f>
        <v>8.1111255492332432</v>
      </c>
      <c r="AF32" s="30">
        <f ca="1">DataInput!$B$15*RAND()</f>
        <v>3.3672356811176409</v>
      </c>
      <c r="AG32" s="24" t="str">
        <f ca="1">(IF('Xi,Yi'!AG32="","",(IF((('Xi,Yi'!AG32+AK32+AJ32/SQRT(3))&lt;DataInput!$B$18),"",(IF((('Xi,Yi'!AG32+AK32+AJ32/SQRT(3))&gt;DataInput!$B$19),"",(IF('Xi,Yi'!AH32="","",(IF(('Xi,Yi'!AH32+AJ32&lt;DataInput!$B$20),"",(IF((('Xi,Yi'!AH32+AJ32)&gt;DataInput!$B$21),"",('Xi,Yi'!AG32+AK32+AJ32/SQRT(3))))))))))))))</f>
        <v/>
      </c>
      <c r="AH32" s="25" t="str">
        <f ca="1">IF(AG32="","",(IF('Xi,Yi'!AH32="","",(IF(('Xi,Yi'!AH32+AJ32&lt;DataInput!$B$20),"",(IF((('Xi,Yi'!AH32+AJ32)&gt;DataInput!$B$21),"",('Xi,Yi'!AH32+AJ32))))))))</f>
        <v/>
      </c>
      <c r="AI32" s="26" t="str">
        <f ca="1">IF(AG32="","",IF(AH32="","",(DataInput!$B$4+(DataInput!$D$4-DataInput!$B$4)*RAND())))</f>
        <v/>
      </c>
      <c r="AJ32" s="30">
        <f ca="1">DataInput!$B$16*RAND()</f>
        <v>13.427412052733175</v>
      </c>
      <c r="AK32" s="30">
        <f ca="1">DataInput!$B$15*RAND()</f>
        <v>6.164278725911152</v>
      </c>
      <c r="AL32" s="24" t="str">
        <f ca="1">(IF('Xi,Yi'!AL32="","",(IF((('Xi,Yi'!AL32+AP32+AO32/SQRT(3))&lt;DataInput!$B$18),"",(IF((('Xi,Yi'!AL32+AP32+AO32/SQRT(3))&gt;DataInput!$B$19),"",(IF('Xi,Yi'!AM32="","",(IF(('Xi,Yi'!AM32+AO32&lt;DataInput!$B$20),"",(IF((('Xi,Yi'!AM32+AO32)&gt;DataInput!$B$21),"",('Xi,Yi'!AL32+AP32+AO32/SQRT(3))))))))))))))</f>
        <v/>
      </c>
      <c r="AM32" s="25" t="str">
        <f ca="1">IF(AL32="","",(IF('Xi,Yi'!AM32="","",(IF(('Xi,Yi'!AM32+AO32&lt;DataInput!$B$20),"",(IF((('Xi,Yi'!AM32+AO32)&gt;DataInput!$B$21),"",('Xi,Yi'!AM32+AO32))))))))</f>
        <v/>
      </c>
      <c r="AN32" s="26" t="str">
        <f ca="1">IF(AL32="","",IF(AM32="","",(DataInput!$B$4+(DataInput!$D$4-DataInput!$B$4)*RAND())))</f>
        <v/>
      </c>
      <c r="AO32" s="30">
        <f ca="1">DataInput!$B$16*RAND()</f>
        <v>9.453660848180375</v>
      </c>
      <c r="AP32" s="30">
        <f ca="1">DataInput!$B$15*RAND()</f>
        <v>1.369248656843669</v>
      </c>
      <c r="AQ32" s="24" t="str">
        <f ca="1">(IF('Xi,Yi'!AQ32="","",(IF((('Xi,Yi'!AQ32+AU32+AT32/SQRT(3))&lt;DataInput!$B$18),"",(IF((('Xi,Yi'!AQ32+AU32+AT32/SQRT(3))&gt;DataInput!$B$19),"",(IF('Xi,Yi'!AR32="","",(IF(('Xi,Yi'!AR32+AT32&lt;DataInput!$B$20),"",(IF((('Xi,Yi'!AR32+AT32)&gt;DataInput!$B$21),"",('Xi,Yi'!AQ32+AU32+AT32/SQRT(3))))))))))))))</f>
        <v/>
      </c>
      <c r="AR32" s="25" t="str">
        <f ca="1">IF(AQ32="","",(IF('Xi,Yi'!AR32="","",(IF(('Xi,Yi'!AR32+AT32&lt;DataInput!$B$20),"",(IF((('Xi,Yi'!AR32+AT32)&gt;DataInput!$B$21),"",('Xi,Yi'!AR32+AT32))))))))</f>
        <v/>
      </c>
      <c r="AS32" s="26" t="str">
        <f ca="1">IF(AQ32="","",IF(AR32="","",(DataInput!$B$4+(DataInput!$D$4-DataInput!$B$4)*RAND())))</f>
        <v/>
      </c>
      <c r="AT32" s="30">
        <f ca="1">DataInput!$B$16*RAND()</f>
        <v>11.636662923077456</v>
      </c>
      <c r="AU32" s="30">
        <f ca="1">DataInput!$B$15*RAND()</f>
        <v>2.636266880785227</v>
      </c>
      <c r="AV32" s="24" t="str">
        <f ca="1">(IF('Xi,Yi'!AV32="","",(IF((('Xi,Yi'!AV32+AZ32+AY32/SQRT(3))&lt;DataInput!$B$18),"",(IF((('Xi,Yi'!AV32+AZ32+AY32/SQRT(3))&gt;DataInput!$B$19),"",(IF('Xi,Yi'!AW32="","",(IF(('Xi,Yi'!AW32+AY32&lt;DataInput!$B$20),"",(IF((('Xi,Yi'!AW32+AY32)&gt;DataInput!$B$21),"",('Xi,Yi'!AV32+AZ32+AY32/SQRT(3))))))))))))))</f>
        <v/>
      </c>
      <c r="AW32" s="25" t="str">
        <f ca="1">IF(AV32="","",(IF('Xi,Yi'!AW32="","",(IF(('Xi,Yi'!AW32+AY32&lt;DataInput!$B$20),"",(IF((('Xi,Yi'!AW32+AY32)&gt;DataInput!$B$21),"",('Xi,Yi'!AW32+AY32))))))))</f>
        <v/>
      </c>
      <c r="AX32" s="26" t="str">
        <f ca="1">IF(AV32="","",IF(AW32="","",(DataInput!$B$4+(DataInput!$D$4-DataInput!$B$4)*RAND())))</f>
        <v/>
      </c>
      <c r="AY32" s="30">
        <f ca="1">DataInput!$B$16*RAND()</f>
        <v>8.6853671470392122</v>
      </c>
      <c r="AZ32" s="30">
        <f ca="1">DataInput!$B$15*RAND()</f>
        <v>2.2784016548568871</v>
      </c>
      <c r="BA32" s="24" t="str">
        <f ca="1">(IF('Xi,Yi'!BA32="","",(IF((('Xi,Yi'!BA32+BE32+BD32/SQRT(3))&lt;DataInput!$B$18),"",(IF((('Xi,Yi'!BA32+BE32+BD32/SQRT(3))&gt;DataInput!$B$19),"",(IF('Xi,Yi'!BB32="","",(IF(('Xi,Yi'!BB32+BD32&lt;DataInput!$B$20),"",(IF((('Xi,Yi'!BB32+BD32)&gt;DataInput!$B$21),"",('Xi,Yi'!BA32+BE32+BD32/SQRT(3))))))))))))))</f>
        <v/>
      </c>
      <c r="BB32" s="25" t="str">
        <f ca="1">IF(BA32="","",(IF('Xi,Yi'!BB32="","",(IF(('Xi,Yi'!BB32+BD32&lt;DataInput!$B$20),"",(IF((('Xi,Yi'!BB32+BD32)&gt;DataInput!$B$21),"",('Xi,Yi'!BB32+BD32))))))))</f>
        <v/>
      </c>
      <c r="BC32" s="26" t="str">
        <f ca="1">IF(BA32="","",IF(BB32="","",(DataInput!$B$4+(DataInput!$D$4-DataInput!$B$4)*RAND())))</f>
        <v/>
      </c>
      <c r="BD32" s="30">
        <f ca="1">DataInput!$B$16*RAND()</f>
        <v>11.070450905391192</v>
      </c>
      <c r="BE32" s="30">
        <f ca="1">DataInput!$B$15*RAND()</f>
        <v>12.85701064096253</v>
      </c>
    </row>
    <row r="33" spans="1:57" s="3" customFormat="1" x14ac:dyDescent="0.2">
      <c r="F33" s="32"/>
      <c r="G33" s="32"/>
      <c r="H33" s="24" t="str">
        <f ca="1">(IF('Xi,Yi'!H33="","",(IF((('Xi,Yi'!H33+L33+K33/SQRT(3))&lt;DataInput!$B$18),"",(IF((('Xi,Yi'!H33+L33+K33/SQRT(3))&gt;DataInput!$B$19),"",(IF('Xi,Yi'!I33="","",(IF(('Xi,Yi'!I33+K33&lt;DataInput!$B$20),"",(IF((('Xi,Yi'!I33+K33)&gt;DataInput!$B$21),"",('Xi,Yi'!H33+L33+K33/SQRT(3))))))))))))))</f>
        <v/>
      </c>
      <c r="I33" s="25" t="str">
        <f ca="1">IF(H33="","",(IF('Xi,Yi'!I33="","",(IF(('Xi,Yi'!I33+K33&lt;DataInput!$B$20),"",(IF((('Xi,Yi'!I33+K33)&gt;DataInput!$B$21),"",('Xi,Yi'!I33+K33))))))))</f>
        <v/>
      </c>
      <c r="J33" s="26" t="str">
        <f ca="1">IF(H33="","",IF(I33="","",(DataInput!$B$4+(DataInput!$D$4-DataInput!$B$4)*RAND())))</f>
        <v/>
      </c>
      <c r="K33" s="30">
        <f ca="1">DataInput!$B$16*RAND()</f>
        <v>3.4461505297272503</v>
      </c>
      <c r="L33" s="30">
        <f ca="1">DataInput!$B$15*RAND()</f>
        <v>2.57270340338115</v>
      </c>
      <c r="M33" s="24" t="str">
        <f ca="1">(IF('Xi,Yi'!M33="","",(IF((('Xi,Yi'!M33+Q33+P33/SQRT(3))&lt;DataInput!$B$18),"",(IF((('Xi,Yi'!M33+Q33+P33/SQRT(3))&gt;DataInput!$B$19),"",(IF('Xi,Yi'!N33="","",(IF(('Xi,Yi'!N33+P33&lt;DataInput!$B$20),"",(IF((('Xi,Yi'!N33+P33)&gt;DataInput!$B$21),"",('Xi,Yi'!M33+Q33+P33/SQRT(3))))))))))))))</f>
        <v/>
      </c>
      <c r="N33" s="25" t="str">
        <f ca="1">IF(M33="","",(IF('Xi,Yi'!N33="","",(IF(('Xi,Yi'!N33+P33&lt;DataInput!$B$20),"",(IF((('Xi,Yi'!N33+P33)&gt;DataInput!$B$21),"",('Xi,Yi'!N33+P33))))))))</f>
        <v/>
      </c>
      <c r="O33" s="26" t="str">
        <f ca="1">IF(M33="","",IF(N33="","",(DataInput!$B$4+(DataInput!$D$4-DataInput!$B$4)*RAND())))</f>
        <v/>
      </c>
      <c r="P33" s="30">
        <f ca="1">DataInput!$B$16*RAND()</f>
        <v>12.954592041547595</v>
      </c>
      <c r="Q33" s="30">
        <f ca="1">DataInput!$B$15*RAND()</f>
        <v>13.540029488594723</v>
      </c>
      <c r="R33" s="24" t="str">
        <f ca="1">(IF('Xi,Yi'!R33="","",(IF((('Xi,Yi'!R33+V33+U33/SQRT(3))&lt;DataInput!$B$18),"",(IF((('Xi,Yi'!R33+V33+U33/SQRT(3))&gt;DataInput!$B$19),"",(IF('Xi,Yi'!S33="","",(IF(('Xi,Yi'!S33+U33&lt;DataInput!$B$20),"",(IF((('Xi,Yi'!S33+U33)&gt;DataInput!$B$21),"",('Xi,Yi'!R33+V33+U33/SQRT(3))))))))))))))</f>
        <v/>
      </c>
      <c r="S33" s="25" t="str">
        <f ca="1">IF(R33="","",(IF('Xi,Yi'!S33="","",(IF(('Xi,Yi'!S33+U33&lt;DataInput!$B$20),"",(IF((('Xi,Yi'!S33+U33)&gt;DataInput!$B$21),"",('Xi,Yi'!S33+U33))))))))</f>
        <v/>
      </c>
      <c r="T33" s="26" t="str">
        <f ca="1">IF(R33="","",IF(S33="","",(DataInput!$B$4+(DataInput!$D$4-DataInput!$B$4)*RAND())))</f>
        <v/>
      </c>
      <c r="U33" s="30">
        <f ca="1">DataInput!$B$16*RAND()</f>
        <v>7.1526267158293999</v>
      </c>
      <c r="V33" s="30">
        <f ca="1">DataInput!$B$15*RAND()</f>
        <v>2.8388327338217545</v>
      </c>
      <c r="W33" s="24" t="str">
        <f ca="1">(IF('Xi,Yi'!W33="","",(IF((('Xi,Yi'!W33+AA33+Z33/SQRT(3))&lt;DataInput!$B$18),"",(IF((('Xi,Yi'!W33+AA33+Z33/SQRT(3))&gt;DataInput!$B$19),"",(IF('Xi,Yi'!X33="","",(IF(('Xi,Yi'!X33+Z33&lt;DataInput!$B$20),"",(IF((('Xi,Yi'!X33+Z33)&gt;DataInput!$B$21),"",('Xi,Yi'!W33+AA33+Z33/SQRT(3))))))))))))))</f>
        <v/>
      </c>
      <c r="X33" s="25" t="str">
        <f ca="1">IF(W33="","",(IF('Xi,Yi'!X33="","",(IF(('Xi,Yi'!X33+Z33&lt;DataInput!$B$20),"",(IF((('Xi,Yi'!X33+Z33)&gt;DataInput!$B$21),"",('Xi,Yi'!X33+Z33))))))))</f>
        <v/>
      </c>
      <c r="Y33" s="26" t="str">
        <f ca="1">IF(W33="","",IF(X33="","",(DataInput!$B$4+(DataInput!$D$4-DataInput!$B$4)*RAND())))</f>
        <v/>
      </c>
      <c r="Z33" s="30">
        <f ca="1">DataInput!$B$16*RAND()</f>
        <v>5.659092806539415</v>
      </c>
      <c r="AA33" s="30">
        <f ca="1">DataInput!$B$15*RAND()</f>
        <v>18.983681730558494</v>
      </c>
      <c r="AB33" s="24" t="str">
        <f ca="1">(IF('Xi,Yi'!AB33="","",(IF((('Xi,Yi'!AB33+AF33+AE33/SQRT(3))&lt;DataInput!$B$18),"",(IF((('Xi,Yi'!AB33+AF33+AE33/SQRT(3))&gt;DataInput!$B$19),"",(IF('Xi,Yi'!AC33="","",(IF(('Xi,Yi'!AC33+AE33&lt;DataInput!$B$20),"",(IF((('Xi,Yi'!AC33+AE33)&gt;DataInput!$B$21),"",('Xi,Yi'!AB33+AF33+AE33/SQRT(3))))))))))))))</f>
        <v/>
      </c>
      <c r="AC33" s="25" t="str">
        <f ca="1">IF(AB33="","",(IF('Xi,Yi'!AC33="","",(IF(('Xi,Yi'!AC33+AE33&lt;DataInput!$B$20),"",(IF((('Xi,Yi'!AC33+AE33)&gt;DataInput!$B$21),"",('Xi,Yi'!AC33+AE33))))))))</f>
        <v/>
      </c>
      <c r="AD33" s="26" t="str">
        <f ca="1">IF(AB33="","",IF(AC33="","",(DataInput!$B$4+(DataInput!$D$4-DataInput!$B$4)*RAND())))</f>
        <v/>
      </c>
      <c r="AE33" s="30">
        <f ca="1">DataInput!$B$16*RAND()</f>
        <v>11.106874989707144</v>
      </c>
      <c r="AF33" s="30">
        <f ca="1">DataInput!$B$15*RAND()</f>
        <v>11.297987254040523</v>
      </c>
      <c r="AG33" s="24" t="str">
        <f ca="1">(IF('Xi,Yi'!AG33="","",(IF((('Xi,Yi'!AG33+AK33+AJ33/SQRT(3))&lt;DataInput!$B$18),"",(IF((('Xi,Yi'!AG33+AK33+AJ33/SQRT(3))&gt;DataInput!$B$19),"",(IF('Xi,Yi'!AH33="","",(IF(('Xi,Yi'!AH33+AJ33&lt;DataInput!$B$20),"",(IF((('Xi,Yi'!AH33+AJ33)&gt;DataInput!$B$21),"",('Xi,Yi'!AG33+AK33+AJ33/SQRT(3))))))))))))))</f>
        <v/>
      </c>
      <c r="AH33" s="25" t="str">
        <f ca="1">IF(AG33="","",(IF('Xi,Yi'!AH33="","",(IF(('Xi,Yi'!AH33+AJ33&lt;DataInput!$B$20),"",(IF((('Xi,Yi'!AH33+AJ33)&gt;DataInput!$B$21),"",('Xi,Yi'!AH33+AJ33))))))))</f>
        <v/>
      </c>
      <c r="AI33" s="26" t="str">
        <f ca="1">IF(AG33="","",IF(AH33="","",(DataInput!$B$4+(DataInput!$D$4-DataInput!$B$4)*RAND())))</f>
        <v/>
      </c>
      <c r="AJ33" s="30">
        <f ca="1">DataInput!$B$16*RAND()</f>
        <v>13.778562982575565</v>
      </c>
      <c r="AK33" s="30">
        <f ca="1">DataInput!$B$15*RAND()</f>
        <v>16.692382146717655</v>
      </c>
      <c r="AL33" s="24" t="str">
        <f ca="1">(IF('Xi,Yi'!AL33="","",(IF((('Xi,Yi'!AL33+AP33+AO33/SQRT(3))&lt;DataInput!$B$18),"",(IF((('Xi,Yi'!AL33+AP33+AO33/SQRT(3))&gt;DataInput!$B$19),"",(IF('Xi,Yi'!AM33="","",(IF(('Xi,Yi'!AM33+AO33&lt;DataInput!$B$20),"",(IF((('Xi,Yi'!AM33+AO33)&gt;DataInput!$B$21),"",('Xi,Yi'!AL33+AP33+AO33/SQRT(3))))))))))))))</f>
        <v/>
      </c>
      <c r="AM33" s="25" t="str">
        <f ca="1">IF(AL33="","",(IF('Xi,Yi'!AM33="","",(IF(('Xi,Yi'!AM33+AO33&lt;DataInput!$B$20),"",(IF((('Xi,Yi'!AM33+AO33)&gt;DataInput!$B$21),"",('Xi,Yi'!AM33+AO33))))))))</f>
        <v/>
      </c>
      <c r="AN33" s="26" t="str">
        <f ca="1">IF(AL33="","",IF(AM33="","",(DataInput!$B$4+(DataInput!$D$4-DataInput!$B$4)*RAND())))</f>
        <v/>
      </c>
      <c r="AO33" s="30">
        <f ca="1">DataInput!$B$16*RAND()</f>
        <v>10.066017092562024</v>
      </c>
      <c r="AP33" s="30">
        <f ca="1">DataInput!$B$15*RAND()</f>
        <v>18.058756884639688</v>
      </c>
      <c r="AQ33" s="24" t="str">
        <f ca="1">(IF('Xi,Yi'!AQ33="","",(IF((('Xi,Yi'!AQ33+AU33+AT33/SQRT(3))&lt;DataInput!$B$18),"",(IF((('Xi,Yi'!AQ33+AU33+AT33/SQRT(3))&gt;DataInput!$B$19),"",(IF('Xi,Yi'!AR33="","",(IF(('Xi,Yi'!AR33+AT33&lt;DataInput!$B$20),"",(IF((('Xi,Yi'!AR33+AT33)&gt;DataInput!$B$21),"",('Xi,Yi'!AQ33+AU33+AT33/SQRT(3))))))))))))))</f>
        <v/>
      </c>
      <c r="AR33" s="25" t="str">
        <f ca="1">IF(AQ33="","",(IF('Xi,Yi'!AR33="","",(IF(('Xi,Yi'!AR33+AT33&lt;DataInput!$B$20),"",(IF((('Xi,Yi'!AR33+AT33)&gt;DataInput!$B$21),"",('Xi,Yi'!AR33+AT33))))))))</f>
        <v/>
      </c>
      <c r="AS33" s="26" t="str">
        <f ca="1">IF(AQ33="","",IF(AR33="","",(DataInput!$B$4+(DataInput!$D$4-DataInput!$B$4)*RAND())))</f>
        <v/>
      </c>
      <c r="AT33" s="30">
        <f ca="1">DataInput!$B$16*RAND()</f>
        <v>10.935431383431336</v>
      </c>
      <c r="AU33" s="30">
        <f ca="1">DataInput!$B$15*RAND()</f>
        <v>19.307091028079164</v>
      </c>
      <c r="AV33" s="24" t="str">
        <f ca="1">(IF('Xi,Yi'!AV33="","",(IF((('Xi,Yi'!AV33+AZ33+AY33/SQRT(3))&lt;DataInput!$B$18),"",(IF((('Xi,Yi'!AV33+AZ33+AY33/SQRT(3))&gt;DataInput!$B$19),"",(IF('Xi,Yi'!AW33="","",(IF(('Xi,Yi'!AW33+AY33&lt;DataInput!$B$20),"",(IF((('Xi,Yi'!AW33+AY33)&gt;DataInput!$B$21),"",('Xi,Yi'!AV33+AZ33+AY33/SQRT(3))))))))))))))</f>
        <v/>
      </c>
      <c r="AW33" s="25" t="str">
        <f ca="1">IF(AV33="","",(IF('Xi,Yi'!AW33="","",(IF(('Xi,Yi'!AW33+AY33&lt;DataInput!$B$20),"",(IF((('Xi,Yi'!AW33+AY33)&gt;DataInput!$B$21),"",('Xi,Yi'!AW33+AY33))))))))</f>
        <v/>
      </c>
      <c r="AX33" s="26" t="str">
        <f ca="1">IF(AV33="","",IF(AW33="","",(DataInput!$B$4+(DataInput!$D$4-DataInput!$B$4)*RAND())))</f>
        <v/>
      </c>
      <c r="AY33" s="30">
        <f ca="1">DataInput!$B$16*RAND()</f>
        <v>7.4382412726221414</v>
      </c>
      <c r="AZ33" s="30">
        <f ca="1">DataInput!$B$15*RAND()</f>
        <v>10.441839710576867</v>
      </c>
      <c r="BA33" s="24" t="str">
        <f ca="1">(IF('Xi,Yi'!BA33="","",(IF((('Xi,Yi'!BA33+BE33+BD33/SQRT(3))&lt;DataInput!$B$18),"",(IF((('Xi,Yi'!BA33+BE33+BD33/SQRT(3))&gt;DataInput!$B$19),"",(IF('Xi,Yi'!BB33="","",(IF(('Xi,Yi'!BB33+BD33&lt;DataInput!$B$20),"",(IF((('Xi,Yi'!BB33+BD33)&gt;DataInput!$B$21),"",('Xi,Yi'!BA33+BE33+BD33/SQRT(3))))))))))))))</f>
        <v/>
      </c>
      <c r="BB33" s="25" t="str">
        <f ca="1">IF(BA33="","",(IF('Xi,Yi'!BB33="","",(IF(('Xi,Yi'!BB33+BD33&lt;DataInput!$B$20),"",(IF((('Xi,Yi'!BB33+BD33)&gt;DataInput!$B$21),"",('Xi,Yi'!BB33+BD33))))))))</f>
        <v/>
      </c>
      <c r="BC33" s="26" t="str">
        <f ca="1">IF(BA33="","",IF(BB33="","",(DataInput!$B$4+(DataInput!$D$4-DataInput!$B$4)*RAND())))</f>
        <v/>
      </c>
      <c r="BD33" s="30">
        <f ca="1">DataInput!$B$16*RAND()</f>
        <v>16.857998759497676</v>
      </c>
      <c r="BE33" s="30">
        <f ca="1">DataInput!$B$15*RAND()</f>
        <v>19.388480968478092</v>
      </c>
    </row>
    <row r="34" spans="1:57" s="3" customFormat="1" x14ac:dyDescent="0.2">
      <c r="F34" s="32"/>
      <c r="G34" s="32"/>
      <c r="H34" s="24" t="str">
        <f ca="1">(IF('Xi,Yi'!H34="","",(IF((('Xi,Yi'!H34+L34+K34/SQRT(3))&lt;DataInput!$B$18),"",(IF((('Xi,Yi'!H34+L34+K34/SQRT(3))&gt;DataInput!$B$19),"",(IF('Xi,Yi'!I34="","",(IF(('Xi,Yi'!I34+K34&lt;DataInput!$B$20),"",(IF((('Xi,Yi'!I34+K34)&gt;DataInput!$B$21),"",('Xi,Yi'!H34+L34+K34/SQRT(3))))))))))))))</f>
        <v/>
      </c>
      <c r="I34" s="25" t="str">
        <f ca="1">IF(H34="","",(IF('Xi,Yi'!I34="","",(IF(('Xi,Yi'!I34+K34&lt;DataInput!$B$20),"",(IF((('Xi,Yi'!I34+K34)&gt;DataInput!$B$21),"",('Xi,Yi'!I34+K34))))))))</f>
        <v/>
      </c>
      <c r="J34" s="26" t="str">
        <f ca="1">IF(H34="","",IF(I34="","",(DataInput!$B$4+(DataInput!$D$4-DataInput!$B$4)*RAND())))</f>
        <v/>
      </c>
      <c r="K34" s="30">
        <f ca="1">DataInput!$B$16*RAND()</f>
        <v>12.564366348244086</v>
      </c>
      <c r="L34" s="30">
        <f ca="1">DataInput!$B$15*RAND()</f>
        <v>1.3556279513321867</v>
      </c>
      <c r="M34" s="24" t="str">
        <f ca="1">(IF('Xi,Yi'!M34="","",(IF((('Xi,Yi'!M34+Q34+P34/SQRT(3))&lt;DataInput!$B$18),"",(IF((('Xi,Yi'!M34+Q34+P34/SQRT(3))&gt;DataInput!$B$19),"",(IF('Xi,Yi'!N34="","",(IF(('Xi,Yi'!N34+P34&lt;DataInput!$B$20),"",(IF((('Xi,Yi'!N34+P34)&gt;DataInput!$B$21),"",('Xi,Yi'!M34+Q34+P34/SQRT(3))))))))))))))</f>
        <v/>
      </c>
      <c r="N34" s="25" t="str">
        <f ca="1">IF(M34="","",(IF('Xi,Yi'!N34="","",(IF(('Xi,Yi'!N34+P34&lt;DataInput!$B$20),"",(IF((('Xi,Yi'!N34+P34)&gt;DataInput!$B$21),"",('Xi,Yi'!N34+P34))))))))</f>
        <v/>
      </c>
      <c r="O34" s="26" t="str">
        <f ca="1">IF(M34="","",IF(N34="","",(DataInput!$B$4+(DataInput!$D$4-DataInput!$B$4)*RAND())))</f>
        <v/>
      </c>
      <c r="P34" s="30">
        <f ca="1">DataInput!$B$16*RAND()</f>
        <v>6.6184596449947195</v>
      </c>
      <c r="Q34" s="30">
        <f ca="1">DataInput!$B$15*RAND()</f>
        <v>12.553317795050539</v>
      </c>
      <c r="R34" s="24" t="str">
        <f ca="1">(IF('Xi,Yi'!R34="","",(IF((('Xi,Yi'!R34+V34+U34/SQRT(3))&lt;DataInput!$B$18),"",(IF((('Xi,Yi'!R34+V34+U34/SQRT(3))&gt;DataInput!$B$19),"",(IF('Xi,Yi'!S34="","",(IF(('Xi,Yi'!S34+U34&lt;DataInput!$B$20),"",(IF((('Xi,Yi'!S34+U34)&gt;DataInput!$B$21),"",('Xi,Yi'!R34+V34+U34/SQRT(3))))))))))))))</f>
        <v/>
      </c>
      <c r="S34" s="25" t="str">
        <f ca="1">IF(R34="","",(IF('Xi,Yi'!S34="","",(IF(('Xi,Yi'!S34+U34&lt;DataInput!$B$20),"",(IF((('Xi,Yi'!S34+U34)&gt;DataInput!$B$21),"",('Xi,Yi'!S34+U34))))))))</f>
        <v/>
      </c>
      <c r="T34" s="26" t="str">
        <f ca="1">IF(R34="","",IF(S34="","",(DataInput!$B$4+(DataInput!$D$4-DataInput!$B$4)*RAND())))</f>
        <v/>
      </c>
      <c r="U34" s="30">
        <f ca="1">DataInput!$B$16*RAND()</f>
        <v>11.312925371866266</v>
      </c>
      <c r="V34" s="30">
        <f ca="1">DataInput!$B$15*RAND()</f>
        <v>6.8274788346926796</v>
      </c>
      <c r="W34" s="24" t="str">
        <f ca="1">(IF('Xi,Yi'!W34="","",(IF((('Xi,Yi'!W34+AA34+Z34/SQRT(3))&lt;DataInput!$B$18),"",(IF((('Xi,Yi'!W34+AA34+Z34/SQRT(3))&gt;DataInput!$B$19),"",(IF('Xi,Yi'!X34="","",(IF(('Xi,Yi'!X34+Z34&lt;DataInput!$B$20),"",(IF((('Xi,Yi'!X34+Z34)&gt;DataInput!$B$21),"",('Xi,Yi'!W34+AA34+Z34/SQRT(3))))))))))))))</f>
        <v/>
      </c>
      <c r="X34" s="25" t="str">
        <f ca="1">IF(W34="","",(IF('Xi,Yi'!X34="","",(IF(('Xi,Yi'!X34+Z34&lt;DataInput!$B$20),"",(IF((('Xi,Yi'!X34+Z34)&gt;DataInput!$B$21),"",('Xi,Yi'!X34+Z34))))))))</f>
        <v/>
      </c>
      <c r="Y34" s="26" t="str">
        <f ca="1">IF(W34="","",IF(X34="","",(DataInput!$B$4+(DataInput!$D$4-DataInput!$B$4)*RAND())))</f>
        <v/>
      </c>
      <c r="Z34" s="30">
        <f ca="1">DataInput!$B$16*RAND()</f>
        <v>15.467607230362939</v>
      </c>
      <c r="AA34" s="30">
        <f ca="1">DataInput!$B$15*RAND()</f>
        <v>4.3471863207893398</v>
      </c>
      <c r="AB34" s="24" t="str">
        <f ca="1">(IF('Xi,Yi'!AB34="","",(IF((('Xi,Yi'!AB34+AF34+AE34/SQRT(3))&lt;DataInput!$B$18),"",(IF((('Xi,Yi'!AB34+AF34+AE34/SQRT(3))&gt;DataInput!$B$19),"",(IF('Xi,Yi'!AC34="","",(IF(('Xi,Yi'!AC34+AE34&lt;DataInput!$B$20),"",(IF((('Xi,Yi'!AC34+AE34)&gt;DataInput!$B$21),"",('Xi,Yi'!AB34+AF34+AE34/SQRT(3))))))))))))))</f>
        <v/>
      </c>
      <c r="AC34" s="25" t="str">
        <f ca="1">IF(AB34="","",(IF('Xi,Yi'!AC34="","",(IF(('Xi,Yi'!AC34+AE34&lt;DataInput!$B$20),"",(IF((('Xi,Yi'!AC34+AE34)&gt;DataInput!$B$21),"",('Xi,Yi'!AC34+AE34))))))))</f>
        <v/>
      </c>
      <c r="AD34" s="26" t="str">
        <f ca="1">IF(AB34="","",IF(AC34="","",(DataInput!$B$4+(DataInput!$D$4-DataInput!$B$4)*RAND())))</f>
        <v/>
      </c>
      <c r="AE34" s="30">
        <f ca="1">DataInput!$B$16*RAND()</f>
        <v>16.401037682294362</v>
      </c>
      <c r="AF34" s="30">
        <f ca="1">DataInput!$B$15*RAND()</f>
        <v>12.457296862745064</v>
      </c>
      <c r="AG34" s="24" t="str">
        <f ca="1">(IF('Xi,Yi'!AG34="","",(IF((('Xi,Yi'!AG34+AK34+AJ34/SQRT(3))&lt;DataInput!$B$18),"",(IF((('Xi,Yi'!AG34+AK34+AJ34/SQRT(3))&gt;DataInput!$B$19),"",(IF('Xi,Yi'!AH34="","",(IF(('Xi,Yi'!AH34+AJ34&lt;DataInput!$B$20),"",(IF((('Xi,Yi'!AH34+AJ34)&gt;DataInput!$B$21),"",('Xi,Yi'!AG34+AK34+AJ34/SQRT(3))))))))))))))</f>
        <v/>
      </c>
      <c r="AH34" s="25" t="str">
        <f ca="1">IF(AG34="","",(IF('Xi,Yi'!AH34="","",(IF(('Xi,Yi'!AH34+AJ34&lt;DataInput!$B$20),"",(IF((('Xi,Yi'!AH34+AJ34)&gt;DataInput!$B$21),"",('Xi,Yi'!AH34+AJ34))))))))</f>
        <v/>
      </c>
      <c r="AI34" s="26" t="str">
        <f ca="1">IF(AG34="","",IF(AH34="","",(DataInput!$B$4+(DataInput!$D$4-DataInput!$B$4)*RAND())))</f>
        <v/>
      </c>
      <c r="AJ34" s="30">
        <f ca="1">DataInput!$B$16*RAND()</f>
        <v>6.6134378075770934</v>
      </c>
      <c r="AK34" s="30">
        <f ca="1">DataInput!$B$15*RAND()</f>
        <v>12.953153209443787</v>
      </c>
      <c r="AL34" s="24" t="str">
        <f ca="1">(IF('Xi,Yi'!AL34="","",(IF((('Xi,Yi'!AL34+AP34+AO34/SQRT(3))&lt;DataInput!$B$18),"",(IF((('Xi,Yi'!AL34+AP34+AO34/SQRT(3))&gt;DataInput!$B$19),"",(IF('Xi,Yi'!AM34="","",(IF(('Xi,Yi'!AM34+AO34&lt;DataInput!$B$20),"",(IF((('Xi,Yi'!AM34+AO34)&gt;DataInput!$B$21),"",('Xi,Yi'!AL34+AP34+AO34/SQRT(3))))))))))))))</f>
        <v/>
      </c>
      <c r="AM34" s="25" t="str">
        <f ca="1">IF(AL34="","",(IF('Xi,Yi'!AM34="","",(IF(('Xi,Yi'!AM34+AO34&lt;DataInput!$B$20),"",(IF((('Xi,Yi'!AM34+AO34)&gt;DataInput!$B$21),"",('Xi,Yi'!AM34+AO34))))))))</f>
        <v/>
      </c>
      <c r="AN34" s="26" t="str">
        <f ca="1">IF(AL34="","",IF(AM34="","",(DataInput!$B$4+(DataInput!$D$4-DataInput!$B$4)*RAND())))</f>
        <v/>
      </c>
      <c r="AO34" s="30">
        <f ca="1">DataInput!$B$16*RAND()</f>
        <v>12.730407617353432</v>
      </c>
      <c r="AP34" s="30">
        <f ca="1">DataInput!$B$15*RAND()</f>
        <v>18.775708123210435</v>
      </c>
      <c r="AQ34" s="24" t="str">
        <f ca="1">(IF('Xi,Yi'!AQ34="","",(IF((('Xi,Yi'!AQ34+AU34+AT34/SQRT(3))&lt;DataInput!$B$18),"",(IF((('Xi,Yi'!AQ34+AU34+AT34/SQRT(3))&gt;DataInput!$B$19),"",(IF('Xi,Yi'!AR34="","",(IF(('Xi,Yi'!AR34+AT34&lt;DataInput!$B$20),"",(IF((('Xi,Yi'!AR34+AT34)&gt;DataInput!$B$21),"",('Xi,Yi'!AQ34+AU34+AT34/SQRT(3))))))))))))))</f>
        <v/>
      </c>
      <c r="AR34" s="25" t="str">
        <f ca="1">IF(AQ34="","",(IF('Xi,Yi'!AR34="","",(IF(('Xi,Yi'!AR34+AT34&lt;DataInput!$B$20),"",(IF((('Xi,Yi'!AR34+AT34)&gt;DataInput!$B$21),"",('Xi,Yi'!AR34+AT34))))))))</f>
        <v/>
      </c>
      <c r="AS34" s="26" t="str">
        <f ca="1">IF(AQ34="","",IF(AR34="","",(DataInput!$B$4+(DataInput!$D$4-DataInput!$B$4)*RAND())))</f>
        <v/>
      </c>
      <c r="AT34" s="30">
        <f ca="1">DataInput!$B$16*RAND()</f>
        <v>5.1542441054900472</v>
      </c>
      <c r="AU34" s="30">
        <f ca="1">DataInput!$B$15*RAND()</f>
        <v>3.3981834415888219</v>
      </c>
      <c r="AV34" s="24" t="str">
        <f ca="1">(IF('Xi,Yi'!AV34="","",(IF((('Xi,Yi'!AV34+AZ34+AY34/SQRT(3))&lt;DataInput!$B$18),"",(IF((('Xi,Yi'!AV34+AZ34+AY34/SQRT(3))&gt;DataInput!$B$19),"",(IF('Xi,Yi'!AW34="","",(IF(('Xi,Yi'!AW34+AY34&lt;DataInput!$B$20),"",(IF((('Xi,Yi'!AW34+AY34)&gt;DataInput!$B$21),"",('Xi,Yi'!AV34+AZ34+AY34/SQRT(3))))))))))))))</f>
        <v/>
      </c>
      <c r="AW34" s="25" t="str">
        <f ca="1">IF(AV34="","",(IF('Xi,Yi'!AW34="","",(IF(('Xi,Yi'!AW34+AY34&lt;DataInput!$B$20),"",(IF((('Xi,Yi'!AW34+AY34)&gt;DataInput!$B$21),"",('Xi,Yi'!AW34+AY34))))))))</f>
        <v/>
      </c>
      <c r="AX34" s="26" t="str">
        <f ca="1">IF(AV34="","",IF(AW34="","",(DataInput!$B$4+(DataInput!$D$4-DataInput!$B$4)*RAND())))</f>
        <v/>
      </c>
      <c r="AY34" s="30">
        <f ca="1">DataInput!$B$16*RAND()</f>
        <v>2.0421792045832836</v>
      </c>
      <c r="AZ34" s="30">
        <f ca="1">DataInput!$B$15*RAND()</f>
        <v>11.554269389009971</v>
      </c>
      <c r="BA34" s="24" t="str">
        <f ca="1">(IF('Xi,Yi'!BA34="","",(IF((('Xi,Yi'!BA34+BE34+BD34/SQRT(3))&lt;DataInput!$B$18),"",(IF((('Xi,Yi'!BA34+BE34+BD34/SQRT(3))&gt;DataInput!$B$19),"",(IF('Xi,Yi'!BB34="","",(IF(('Xi,Yi'!BB34+BD34&lt;DataInput!$B$20),"",(IF((('Xi,Yi'!BB34+BD34)&gt;DataInput!$B$21),"",('Xi,Yi'!BA34+BE34+BD34/SQRT(3))))))))))))))</f>
        <v/>
      </c>
      <c r="BB34" s="25" t="str">
        <f ca="1">IF(BA34="","",(IF('Xi,Yi'!BB34="","",(IF(('Xi,Yi'!BB34+BD34&lt;DataInput!$B$20),"",(IF((('Xi,Yi'!BB34+BD34)&gt;DataInput!$B$21),"",('Xi,Yi'!BB34+BD34))))))))</f>
        <v/>
      </c>
      <c r="BC34" s="26" t="str">
        <f ca="1">IF(BA34="","",IF(BB34="","",(DataInput!$B$4+(DataInput!$D$4-DataInput!$B$4)*RAND())))</f>
        <v/>
      </c>
      <c r="BD34" s="30">
        <f ca="1">DataInput!$B$16*RAND()</f>
        <v>13.276432945277252</v>
      </c>
      <c r="BE34" s="30">
        <f ca="1">DataInput!$B$15*RAND()</f>
        <v>12.716012019825339</v>
      </c>
    </row>
    <row r="35" spans="1:57" s="3" customFormat="1" x14ac:dyDescent="0.2">
      <c r="F35" s="32"/>
      <c r="G35" s="32"/>
      <c r="H35" s="24" t="str">
        <f ca="1">(IF('Xi,Yi'!H35="","",(IF((('Xi,Yi'!H35+L35+K35/SQRT(3))&lt;DataInput!$B$18),"",(IF((('Xi,Yi'!H35+L35+K35/SQRT(3))&gt;DataInput!$B$19),"",(IF('Xi,Yi'!I35="","",(IF(('Xi,Yi'!I35+K35&lt;DataInput!$B$20),"",(IF((('Xi,Yi'!I35+K35)&gt;DataInput!$B$21),"",('Xi,Yi'!H35+L35+K35/SQRT(3))))))))))))))</f>
        <v/>
      </c>
      <c r="I35" s="25" t="str">
        <f ca="1">IF(H35="","",(IF('Xi,Yi'!I35="","",(IF(('Xi,Yi'!I35+K35&lt;DataInput!$B$20),"",(IF((('Xi,Yi'!I35+K35)&gt;DataInput!$B$21),"",('Xi,Yi'!I35+K35))))))))</f>
        <v/>
      </c>
      <c r="J35" s="26" t="str">
        <f ca="1">IF(H35="","",IF(I35="","",(DataInput!$B$4+(DataInput!$D$4-DataInput!$B$4)*RAND())))</f>
        <v/>
      </c>
      <c r="K35" s="30">
        <f ca="1">DataInput!$B$16*RAND()</f>
        <v>13.231439524748893</v>
      </c>
      <c r="L35" s="30">
        <f ca="1">DataInput!$B$15*RAND()</f>
        <v>0.69494628027232519</v>
      </c>
      <c r="M35" s="24" t="str">
        <f ca="1">(IF('Xi,Yi'!M35="","",(IF((('Xi,Yi'!M35+Q35+P35/SQRT(3))&lt;DataInput!$B$18),"",(IF((('Xi,Yi'!M35+Q35+P35/SQRT(3))&gt;DataInput!$B$19),"",(IF('Xi,Yi'!N35="","",(IF(('Xi,Yi'!N35+P35&lt;DataInput!$B$20),"",(IF((('Xi,Yi'!N35+P35)&gt;DataInput!$B$21),"",('Xi,Yi'!M35+Q35+P35/SQRT(3))))))))))))))</f>
        <v/>
      </c>
      <c r="N35" s="25" t="str">
        <f ca="1">IF(M35="","",(IF('Xi,Yi'!N35="","",(IF(('Xi,Yi'!N35+P35&lt;DataInput!$B$20),"",(IF((('Xi,Yi'!N35+P35)&gt;DataInput!$B$21),"",('Xi,Yi'!N35+P35))))))))</f>
        <v/>
      </c>
      <c r="O35" s="26" t="str">
        <f ca="1">IF(M35="","",IF(N35="","",(DataInput!$B$4+(DataInput!$D$4-DataInput!$B$4)*RAND())))</f>
        <v/>
      </c>
      <c r="P35" s="30">
        <f ca="1">DataInput!$B$16*RAND()</f>
        <v>9.1326380102710516</v>
      </c>
      <c r="Q35" s="30">
        <f ca="1">DataInput!$B$15*RAND()</f>
        <v>4.4505605375096193</v>
      </c>
      <c r="R35" s="24" t="str">
        <f ca="1">(IF('Xi,Yi'!R35="","",(IF((('Xi,Yi'!R35+V35+U35/SQRT(3))&lt;DataInput!$B$18),"",(IF((('Xi,Yi'!R35+V35+U35/SQRT(3))&gt;DataInput!$B$19),"",(IF('Xi,Yi'!S35="","",(IF(('Xi,Yi'!S35+U35&lt;DataInput!$B$20),"",(IF((('Xi,Yi'!S35+U35)&gt;DataInput!$B$21),"",('Xi,Yi'!R35+V35+U35/SQRT(3))))))))))))))</f>
        <v/>
      </c>
      <c r="S35" s="25" t="str">
        <f ca="1">IF(R35="","",(IF('Xi,Yi'!S35="","",(IF(('Xi,Yi'!S35+U35&lt;DataInput!$B$20),"",(IF((('Xi,Yi'!S35+U35)&gt;DataInput!$B$21),"",('Xi,Yi'!S35+U35))))))))</f>
        <v/>
      </c>
      <c r="T35" s="26" t="str">
        <f ca="1">IF(R35="","",IF(S35="","",(DataInput!$B$4+(DataInput!$D$4-DataInput!$B$4)*RAND())))</f>
        <v/>
      </c>
      <c r="U35" s="30">
        <f ca="1">DataInput!$B$16*RAND()</f>
        <v>10.399931035246214</v>
      </c>
      <c r="V35" s="30">
        <f ca="1">DataInput!$B$15*RAND()</f>
        <v>0.58198404736877019</v>
      </c>
      <c r="W35" s="24" t="str">
        <f ca="1">(IF('Xi,Yi'!W35="","",(IF((('Xi,Yi'!W35+AA35+Z35/SQRT(3))&lt;DataInput!$B$18),"",(IF((('Xi,Yi'!W35+AA35+Z35/SQRT(3))&gt;DataInput!$B$19),"",(IF('Xi,Yi'!X35="","",(IF(('Xi,Yi'!X35+Z35&lt;DataInput!$B$20),"",(IF((('Xi,Yi'!X35+Z35)&gt;DataInput!$B$21),"",('Xi,Yi'!W35+AA35+Z35/SQRT(3))))))))))))))</f>
        <v/>
      </c>
      <c r="X35" s="25" t="str">
        <f ca="1">IF(W35="","",(IF('Xi,Yi'!X35="","",(IF(('Xi,Yi'!X35+Z35&lt;DataInput!$B$20),"",(IF((('Xi,Yi'!X35+Z35)&gt;DataInput!$B$21),"",('Xi,Yi'!X35+Z35))))))))</f>
        <v/>
      </c>
      <c r="Y35" s="26" t="str">
        <f ca="1">IF(W35="","",IF(X35="","",(DataInput!$B$4+(DataInput!$D$4-DataInput!$B$4)*RAND())))</f>
        <v/>
      </c>
      <c r="Z35" s="30">
        <f ca="1">DataInput!$B$16*RAND()</f>
        <v>6.248618695621885</v>
      </c>
      <c r="AA35" s="30">
        <f ca="1">DataInput!$B$15*RAND()</f>
        <v>14.016815189000708</v>
      </c>
      <c r="AB35" s="24" t="str">
        <f ca="1">(IF('Xi,Yi'!AB35="","",(IF((('Xi,Yi'!AB35+AF35+AE35/SQRT(3))&lt;DataInput!$B$18),"",(IF((('Xi,Yi'!AB35+AF35+AE35/SQRT(3))&gt;DataInput!$B$19),"",(IF('Xi,Yi'!AC35="","",(IF(('Xi,Yi'!AC35+AE35&lt;DataInput!$B$20),"",(IF((('Xi,Yi'!AC35+AE35)&gt;DataInput!$B$21),"",('Xi,Yi'!AB35+AF35+AE35/SQRT(3))))))))))))))</f>
        <v/>
      </c>
      <c r="AC35" s="25" t="str">
        <f ca="1">IF(AB35="","",(IF('Xi,Yi'!AC35="","",(IF(('Xi,Yi'!AC35+AE35&lt;DataInput!$B$20),"",(IF((('Xi,Yi'!AC35+AE35)&gt;DataInput!$B$21),"",('Xi,Yi'!AC35+AE35))))))))</f>
        <v/>
      </c>
      <c r="AD35" s="26" t="str">
        <f ca="1">IF(AB35="","",IF(AC35="","",(DataInput!$B$4+(DataInput!$D$4-DataInput!$B$4)*RAND())))</f>
        <v/>
      </c>
      <c r="AE35" s="30">
        <f ca="1">DataInput!$B$16*RAND()</f>
        <v>3.5868639526025925</v>
      </c>
      <c r="AF35" s="30">
        <f ca="1">DataInput!$B$15*RAND()</f>
        <v>8.2457437801682598</v>
      </c>
      <c r="AG35" s="24" t="str">
        <f ca="1">(IF('Xi,Yi'!AG35="","",(IF((('Xi,Yi'!AG35+AK35+AJ35/SQRT(3))&lt;DataInput!$B$18),"",(IF((('Xi,Yi'!AG35+AK35+AJ35/SQRT(3))&gt;DataInput!$B$19),"",(IF('Xi,Yi'!AH35="","",(IF(('Xi,Yi'!AH35+AJ35&lt;DataInput!$B$20),"",(IF((('Xi,Yi'!AH35+AJ35)&gt;DataInput!$B$21),"",('Xi,Yi'!AG35+AK35+AJ35/SQRT(3))))))))))))))</f>
        <v/>
      </c>
      <c r="AH35" s="25" t="str">
        <f ca="1">IF(AG35="","",(IF('Xi,Yi'!AH35="","",(IF(('Xi,Yi'!AH35+AJ35&lt;DataInput!$B$20),"",(IF((('Xi,Yi'!AH35+AJ35)&gt;DataInput!$B$21),"",('Xi,Yi'!AH35+AJ35))))))))</f>
        <v/>
      </c>
      <c r="AI35" s="26" t="str">
        <f ca="1">IF(AG35="","",IF(AH35="","",(DataInput!$B$4+(DataInput!$D$4-DataInput!$B$4)*RAND())))</f>
        <v/>
      </c>
      <c r="AJ35" s="30">
        <f ca="1">DataInput!$B$16*RAND()</f>
        <v>16.474122137285377</v>
      </c>
      <c r="AK35" s="30">
        <f ca="1">DataInput!$B$15*RAND()</f>
        <v>3.6197450443376447</v>
      </c>
      <c r="AL35" s="24" t="str">
        <f ca="1">(IF('Xi,Yi'!AL35="","",(IF((('Xi,Yi'!AL35+AP35+AO35/SQRT(3))&lt;DataInput!$B$18),"",(IF((('Xi,Yi'!AL35+AP35+AO35/SQRT(3))&gt;DataInput!$B$19),"",(IF('Xi,Yi'!AM35="","",(IF(('Xi,Yi'!AM35+AO35&lt;DataInput!$B$20),"",(IF((('Xi,Yi'!AM35+AO35)&gt;DataInput!$B$21),"",('Xi,Yi'!AL35+AP35+AO35/SQRT(3))))))))))))))</f>
        <v/>
      </c>
      <c r="AM35" s="25" t="str">
        <f ca="1">IF(AL35="","",(IF('Xi,Yi'!AM35="","",(IF(('Xi,Yi'!AM35+AO35&lt;DataInput!$B$20),"",(IF((('Xi,Yi'!AM35+AO35)&gt;DataInput!$B$21),"",('Xi,Yi'!AM35+AO35))))))))</f>
        <v/>
      </c>
      <c r="AN35" s="26" t="str">
        <f ca="1">IF(AL35="","",IF(AM35="","",(DataInput!$B$4+(DataInput!$D$4-DataInput!$B$4)*RAND())))</f>
        <v/>
      </c>
      <c r="AO35" s="30">
        <f ca="1">DataInput!$B$16*RAND()</f>
        <v>15.571132896957732</v>
      </c>
      <c r="AP35" s="30">
        <f ca="1">DataInput!$B$15*RAND()</f>
        <v>4.5292229800908803</v>
      </c>
      <c r="AQ35" s="24" t="str">
        <f ca="1">(IF('Xi,Yi'!AQ35="","",(IF((('Xi,Yi'!AQ35+AU35+AT35/SQRT(3))&lt;DataInput!$B$18),"",(IF((('Xi,Yi'!AQ35+AU35+AT35/SQRT(3))&gt;DataInput!$B$19),"",(IF('Xi,Yi'!AR35="","",(IF(('Xi,Yi'!AR35+AT35&lt;DataInput!$B$20),"",(IF((('Xi,Yi'!AR35+AT35)&gt;DataInput!$B$21),"",('Xi,Yi'!AQ35+AU35+AT35/SQRT(3))))))))))))))</f>
        <v/>
      </c>
      <c r="AR35" s="25" t="str">
        <f ca="1">IF(AQ35="","",(IF('Xi,Yi'!AR35="","",(IF(('Xi,Yi'!AR35+AT35&lt;DataInput!$B$20),"",(IF((('Xi,Yi'!AR35+AT35)&gt;DataInput!$B$21),"",('Xi,Yi'!AR35+AT35))))))))</f>
        <v/>
      </c>
      <c r="AS35" s="26" t="str">
        <f ca="1">IF(AQ35="","",IF(AR35="","",(DataInput!$B$4+(DataInput!$D$4-DataInput!$B$4)*RAND())))</f>
        <v/>
      </c>
      <c r="AT35" s="30">
        <f ca="1">DataInput!$B$16*RAND()</f>
        <v>15.948205847084795</v>
      </c>
      <c r="AU35" s="30">
        <f ca="1">DataInput!$B$15*RAND()</f>
        <v>14.004423970632361</v>
      </c>
      <c r="AV35" s="24" t="str">
        <f ca="1">(IF('Xi,Yi'!AV35="","",(IF((('Xi,Yi'!AV35+AZ35+AY35/SQRT(3))&lt;DataInput!$B$18),"",(IF((('Xi,Yi'!AV35+AZ35+AY35/SQRT(3))&gt;DataInput!$B$19),"",(IF('Xi,Yi'!AW35="","",(IF(('Xi,Yi'!AW35+AY35&lt;DataInput!$B$20),"",(IF((('Xi,Yi'!AW35+AY35)&gt;DataInput!$B$21),"",('Xi,Yi'!AV35+AZ35+AY35/SQRT(3))))))))))))))</f>
        <v/>
      </c>
      <c r="AW35" s="25" t="str">
        <f ca="1">IF(AV35="","",(IF('Xi,Yi'!AW35="","",(IF(('Xi,Yi'!AW35+AY35&lt;DataInput!$B$20),"",(IF((('Xi,Yi'!AW35+AY35)&gt;DataInput!$B$21),"",('Xi,Yi'!AW35+AY35))))))))</f>
        <v/>
      </c>
      <c r="AX35" s="26" t="str">
        <f ca="1">IF(AV35="","",IF(AW35="","",(DataInput!$B$4+(DataInput!$D$4-DataInput!$B$4)*RAND())))</f>
        <v/>
      </c>
      <c r="AY35" s="30">
        <f ca="1">DataInput!$B$16*RAND()</f>
        <v>13.727742847113268</v>
      </c>
      <c r="AZ35" s="30">
        <f ca="1">DataInput!$B$15*RAND()</f>
        <v>16.783123191836093</v>
      </c>
      <c r="BA35" s="24" t="str">
        <f ca="1">(IF('Xi,Yi'!BA35="","",(IF((('Xi,Yi'!BA35+BE35+BD35/SQRT(3))&lt;DataInput!$B$18),"",(IF((('Xi,Yi'!BA35+BE35+BD35/SQRT(3))&gt;DataInput!$B$19),"",(IF('Xi,Yi'!BB35="","",(IF(('Xi,Yi'!BB35+BD35&lt;DataInput!$B$20),"",(IF((('Xi,Yi'!BB35+BD35)&gt;DataInput!$B$21),"",('Xi,Yi'!BA35+BE35+BD35/SQRT(3))))))))))))))</f>
        <v/>
      </c>
      <c r="BB35" s="25" t="str">
        <f ca="1">IF(BA35="","",(IF('Xi,Yi'!BB35="","",(IF(('Xi,Yi'!BB35+BD35&lt;DataInput!$B$20),"",(IF((('Xi,Yi'!BB35+BD35)&gt;DataInput!$B$21),"",('Xi,Yi'!BB35+BD35))))))))</f>
        <v/>
      </c>
      <c r="BC35" s="26" t="str">
        <f ca="1">IF(BA35="","",IF(BB35="","",(DataInput!$B$4+(DataInput!$D$4-DataInput!$B$4)*RAND())))</f>
        <v/>
      </c>
      <c r="BD35" s="30">
        <f ca="1">DataInput!$B$16*RAND()</f>
        <v>6.4953300006632917</v>
      </c>
      <c r="BE35" s="30">
        <f ca="1">DataInput!$B$15*RAND()</f>
        <v>6.2741612269903655</v>
      </c>
    </row>
    <row r="36" spans="1:57" s="3" customFormat="1" x14ac:dyDescent="0.2">
      <c r="F36" s="32"/>
      <c r="G36" s="32"/>
      <c r="H36" s="24" t="str">
        <f ca="1">(IF('Xi,Yi'!H36="","",(IF((('Xi,Yi'!H36+L36+K36/SQRT(3))&lt;DataInput!$B$18),"",(IF((('Xi,Yi'!H36+L36+K36/SQRT(3))&gt;DataInput!$B$19),"",(IF('Xi,Yi'!I36="","",(IF(('Xi,Yi'!I36+K36&lt;DataInput!$B$20),"",(IF((('Xi,Yi'!I36+K36)&gt;DataInput!$B$21),"",('Xi,Yi'!H36+L36+K36/SQRT(3))))))))))))))</f>
        <v/>
      </c>
      <c r="I36" s="25" t="str">
        <f ca="1">IF(H36="","",(IF('Xi,Yi'!I36="","",(IF(('Xi,Yi'!I36+K36&lt;DataInput!$B$20),"",(IF((('Xi,Yi'!I36+K36)&gt;DataInput!$B$21),"",('Xi,Yi'!I36+K36))))))))</f>
        <v/>
      </c>
      <c r="J36" s="26" t="str">
        <f ca="1">IF(H36="","",IF(I36="","",(DataInput!$B$4+(DataInput!$D$4-DataInput!$B$4)*RAND())))</f>
        <v/>
      </c>
      <c r="K36" s="30">
        <f ca="1">DataInput!$B$16*RAND()</f>
        <v>15.307716275886083</v>
      </c>
      <c r="L36" s="30">
        <f ca="1">DataInput!$B$15*RAND()</f>
        <v>2.9931491295993826</v>
      </c>
      <c r="M36" s="24" t="str">
        <f ca="1">(IF('Xi,Yi'!M36="","",(IF((('Xi,Yi'!M36+Q36+P36/SQRT(3))&lt;DataInput!$B$18),"",(IF((('Xi,Yi'!M36+Q36+P36/SQRT(3))&gt;DataInput!$B$19),"",(IF('Xi,Yi'!N36="","",(IF(('Xi,Yi'!N36+P36&lt;DataInput!$B$20),"",(IF((('Xi,Yi'!N36+P36)&gt;DataInput!$B$21),"",('Xi,Yi'!M36+Q36+P36/SQRT(3))))))))))))))</f>
        <v/>
      </c>
      <c r="N36" s="25" t="str">
        <f ca="1">IF(M36="","",(IF('Xi,Yi'!N36="","",(IF(('Xi,Yi'!N36+P36&lt;DataInput!$B$20),"",(IF((('Xi,Yi'!N36+P36)&gt;DataInput!$B$21),"",('Xi,Yi'!N36+P36))))))))</f>
        <v/>
      </c>
      <c r="O36" s="26" t="str">
        <f ca="1">IF(M36="","",IF(N36="","",(DataInput!$B$4+(DataInput!$D$4-DataInput!$B$4)*RAND())))</f>
        <v/>
      </c>
      <c r="P36" s="30">
        <f ca="1">DataInput!$B$16*RAND()</f>
        <v>2.4805055694473688</v>
      </c>
      <c r="Q36" s="30">
        <f ca="1">DataInput!$B$15*RAND()</f>
        <v>1.7510658110357495</v>
      </c>
      <c r="R36" s="24" t="str">
        <f ca="1">(IF('Xi,Yi'!R36="","",(IF((('Xi,Yi'!R36+V36+U36/SQRT(3))&lt;DataInput!$B$18),"",(IF((('Xi,Yi'!R36+V36+U36/SQRT(3))&gt;DataInput!$B$19),"",(IF('Xi,Yi'!S36="","",(IF(('Xi,Yi'!S36+U36&lt;DataInput!$B$20),"",(IF((('Xi,Yi'!S36+U36)&gt;DataInput!$B$21),"",('Xi,Yi'!R36+V36+U36/SQRT(3))))))))))))))</f>
        <v/>
      </c>
      <c r="S36" s="25" t="str">
        <f ca="1">IF(R36="","",(IF('Xi,Yi'!S36="","",(IF(('Xi,Yi'!S36+U36&lt;DataInput!$B$20),"",(IF((('Xi,Yi'!S36+U36)&gt;DataInput!$B$21),"",('Xi,Yi'!S36+U36))))))))</f>
        <v/>
      </c>
      <c r="T36" s="26" t="str">
        <f ca="1">IF(R36="","",IF(S36="","",(DataInput!$B$4+(DataInput!$D$4-DataInput!$B$4)*RAND())))</f>
        <v/>
      </c>
      <c r="U36" s="30">
        <f ca="1">DataInput!$B$16*RAND()</f>
        <v>16.671736850151579</v>
      </c>
      <c r="V36" s="30">
        <f ca="1">DataInput!$B$15*RAND()</f>
        <v>10.475990059207835</v>
      </c>
      <c r="W36" s="24" t="str">
        <f ca="1">(IF('Xi,Yi'!W36="","",(IF((('Xi,Yi'!W36+AA36+Z36/SQRT(3))&lt;DataInput!$B$18),"",(IF((('Xi,Yi'!W36+AA36+Z36/SQRT(3))&gt;DataInput!$B$19),"",(IF('Xi,Yi'!X36="","",(IF(('Xi,Yi'!X36+Z36&lt;DataInput!$B$20),"",(IF((('Xi,Yi'!X36+Z36)&gt;DataInput!$B$21),"",('Xi,Yi'!W36+AA36+Z36/SQRT(3))))))))))))))</f>
        <v/>
      </c>
      <c r="X36" s="25" t="str">
        <f ca="1">IF(W36="","",(IF('Xi,Yi'!X36="","",(IF(('Xi,Yi'!X36+Z36&lt;DataInput!$B$20),"",(IF((('Xi,Yi'!X36+Z36)&gt;DataInput!$B$21),"",('Xi,Yi'!X36+Z36))))))))</f>
        <v/>
      </c>
      <c r="Y36" s="26" t="str">
        <f ca="1">IF(W36="","",IF(X36="","",(DataInput!$B$4+(DataInput!$D$4-DataInput!$B$4)*RAND())))</f>
        <v/>
      </c>
      <c r="Z36" s="30">
        <f ca="1">DataInput!$B$16*RAND()</f>
        <v>4.3535463054490542</v>
      </c>
      <c r="AA36" s="30">
        <f ca="1">DataInput!$B$15*RAND()</f>
        <v>8.2455810568887831</v>
      </c>
      <c r="AB36" s="24" t="str">
        <f ca="1">(IF('Xi,Yi'!AB36="","",(IF((('Xi,Yi'!AB36+AF36+AE36/SQRT(3))&lt;DataInput!$B$18),"",(IF((('Xi,Yi'!AB36+AF36+AE36/SQRT(3))&gt;DataInput!$B$19),"",(IF('Xi,Yi'!AC36="","",(IF(('Xi,Yi'!AC36+AE36&lt;DataInput!$B$20),"",(IF((('Xi,Yi'!AC36+AE36)&gt;DataInput!$B$21),"",('Xi,Yi'!AB36+AF36+AE36/SQRT(3))))))))))))))</f>
        <v/>
      </c>
      <c r="AC36" s="25" t="str">
        <f ca="1">IF(AB36="","",(IF('Xi,Yi'!AC36="","",(IF(('Xi,Yi'!AC36+AE36&lt;DataInput!$B$20),"",(IF((('Xi,Yi'!AC36+AE36)&gt;DataInput!$B$21),"",('Xi,Yi'!AC36+AE36))))))))</f>
        <v/>
      </c>
      <c r="AD36" s="26" t="str">
        <f ca="1">IF(AB36="","",IF(AC36="","",(DataInput!$B$4+(DataInput!$D$4-DataInput!$B$4)*RAND())))</f>
        <v/>
      </c>
      <c r="AE36" s="30">
        <f ca="1">DataInput!$B$16*RAND()</f>
        <v>13.192333531130409</v>
      </c>
      <c r="AF36" s="30">
        <f ca="1">DataInput!$B$15*RAND()</f>
        <v>16.281885844879099</v>
      </c>
      <c r="AG36" s="24" t="str">
        <f ca="1">(IF('Xi,Yi'!AG36="","",(IF((('Xi,Yi'!AG36+AK36+AJ36/SQRT(3))&lt;DataInput!$B$18),"",(IF((('Xi,Yi'!AG36+AK36+AJ36/SQRT(3))&gt;DataInput!$B$19),"",(IF('Xi,Yi'!AH36="","",(IF(('Xi,Yi'!AH36+AJ36&lt;DataInput!$B$20),"",(IF((('Xi,Yi'!AH36+AJ36)&gt;DataInput!$B$21),"",('Xi,Yi'!AG36+AK36+AJ36/SQRT(3))))))))))))))</f>
        <v/>
      </c>
      <c r="AH36" s="25" t="str">
        <f ca="1">IF(AG36="","",(IF('Xi,Yi'!AH36="","",(IF(('Xi,Yi'!AH36+AJ36&lt;DataInput!$B$20),"",(IF((('Xi,Yi'!AH36+AJ36)&gt;DataInput!$B$21),"",('Xi,Yi'!AH36+AJ36))))))))</f>
        <v/>
      </c>
      <c r="AI36" s="26" t="str">
        <f ca="1">IF(AG36="","",IF(AH36="","",(DataInput!$B$4+(DataInput!$D$4-DataInput!$B$4)*RAND())))</f>
        <v/>
      </c>
      <c r="AJ36" s="30">
        <f ca="1">DataInput!$B$16*RAND()</f>
        <v>13.896698171433899</v>
      </c>
      <c r="AK36" s="30">
        <f ca="1">DataInput!$B$15*RAND()</f>
        <v>14.785249681746125</v>
      </c>
      <c r="AL36" s="24" t="str">
        <f ca="1">(IF('Xi,Yi'!AL36="","",(IF((('Xi,Yi'!AL36+AP36+AO36/SQRT(3))&lt;DataInput!$B$18),"",(IF((('Xi,Yi'!AL36+AP36+AO36/SQRT(3))&gt;DataInput!$B$19),"",(IF('Xi,Yi'!AM36="","",(IF(('Xi,Yi'!AM36+AO36&lt;DataInput!$B$20),"",(IF((('Xi,Yi'!AM36+AO36)&gt;DataInput!$B$21),"",('Xi,Yi'!AL36+AP36+AO36/SQRT(3))))))))))))))</f>
        <v/>
      </c>
      <c r="AM36" s="25" t="str">
        <f ca="1">IF(AL36="","",(IF('Xi,Yi'!AM36="","",(IF(('Xi,Yi'!AM36+AO36&lt;DataInput!$B$20),"",(IF((('Xi,Yi'!AM36+AO36)&gt;DataInput!$B$21),"",('Xi,Yi'!AM36+AO36))))))))</f>
        <v/>
      </c>
      <c r="AN36" s="26" t="str">
        <f ca="1">IF(AL36="","",IF(AM36="","",(DataInput!$B$4+(DataInput!$D$4-DataInput!$B$4)*RAND())))</f>
        <v/>
      </c>
      <c r="AO36" s="30">
        <f ca="1">DataInput!$B$16*RAND()</f>
        <v>11.124686717473695</v>
      </c>
      <c r="AP36" s="30">
        <f ca="1">DataInput!$B$15*RAND()</f>
        <v>2.4752962625422974</v>
      </c>
      <c r="AQ36" s="24" t="str">
        <f ca="1">(IF('Xi,Yi'!AQ36="","",(IF((('Xi,Yi'!AQ36+AU36+AT36/SQRT(3))&lt;DataInput!$B$18),"",(IF((('Xi,Yi'!AQ36+AU36+AT36/SQRT(3))&gt;DataInput!$B$19),"",(IF('Xi,Yi'!AR36="","",(IF(('Xi,Yi'!AR36+AT36&lt;DataInput!$B$20),"",(IF((('Xi,Yi'!AR36+AT36)&gt;DataInput!$B$21),"",('Xi,Yi'!AQ36+AU36+AT36/SQRT(3))))))))))))))</f>
        <v/>
      </c>
      <c r="AR36" s="25" t="str">
        <f ca="1">IF(AQ36="","",(IF('Xi,Yi'!AR36="","",(IF(('Xi,Yi'!AR36+AT36&lt;DataInput!$B$20),"",(IF((('Xi,Yi'!AR36+AT36)&gt;DataInput!$B$21),"",('Xi,Yi'!AR36+AT36))))))))</f>
        <v/>
      </c>
      <c r="AS36" s="26" t="str">
        <f ca="1">IF(AQ36="","",IF(AR36="","",(DataInput!$B$4+(DataInput!$D$4-DataInput!$B$4)*RAND())))</f>
        <v/>
      </c>
      <c r="AT36" s="30">
        <f ca="1">DataInput!$B$16*RAND()</f>
        <v>2.5091200722411937</v>
      </c>
      <c r="AU36" s="30">
        <f ca="1">DataInput!$B$15*RAND()</f>
        <v>13.658929942740777</v>
      </c>
      <c r="AV36" s="24" t="str">
        <f ca="1">(IF('Xi,Yi'!AV36="","",(IF((('Xi,Yi'!AV36+AZ36+AY36/SQRT(3))&lt;DataInput!$B$18),"",(IF((('Xi,Yi'!AV36+AZ36+AY36/SQRT(3))&gt;DataInput!$B$19),"",(IF('Xi,Yi'!AW36="","",(IF(('Xi,Yi'!AW36+AY36&lt;DataInput!$B$20),"",(IF((('Xi,Yi'!AW36+AY36)&gt;DataInput!$B$21),"",('Xi,Yi'!AV36+AZ36+AY36/SQRT(3))))))))))))))</f>
        <v/>
      </c>
      <c r="AW36" s="25" t="str">
        <f ca="1">IF(AV36="","",(IF('Xi,Yi'!AW36="","",(IF(('Xi,Yi'!AW36+AY36&lt;DataInput!$B$20),"",(IF((('Xi,Yi'!AW36+AY36)&gt;DataInput!$B$21),"",('Xi,Yi'!AW36+AY36))))))))</f>
        <v/>
      </c>
      <c r="AX36" s="26" t="str">
        <f ca="1">IF(AV36="","",IF(AW36="","",(DataInput!$B$4+(DataInput!$D$4-DataInput!$B$4)*RAND())))</f>
        <v/>
      </c>
      <c r="AY36" s="30">
        <f ca="1">DataInput!$B$16*RAND()</f>
        <v>6.8215095454497607</v>
      </c>
      <c r="AZ36" s="30">
        <f ca="1">DataInput!$B$15*RAND()</f>
        <v>19.312933479468253</v>
      </c>
      <c r="BA36" s="24" t="str">
        <f ca="1">(IF('Xi,Yi'!BA36="","",(IF((('Xi,Yi'!BA36+BE36+BD36/SQRT(3))&lt;DataInput!$B$18),"",(IF((('Xi,Yi'!BA36+BE36+BD36/SQRT(3))&gt;DataInput!$B$19),"",(IF('Xi,Yi'!BB36="","",(IF(('Xi,Yi'!BB36+BD36&lt;DataInput!$B$20),"",(IF((('Xi,Yi'!BB36+BD36)&gt;DataInput!$B$21),"",('Xi,Yi'!BA36+BE36+BD36/SQRT(3))))))))))))))</f>
        <v/>
      </c>
      <c r="BB36" s="25" t="str">
        <f ca="1">IF(BA36="","",(IF('Xi,Yi'!BB36="","",(IF(('Xi,Yi'!BB36+BD36&lt;DataInput!$B$20),"",(IF((('Xi,Yi'!BB36+BD36)&gt;DataInput!$B$21),"",('Xi,Yi'!BB36+BD36))))))))</f>
        <v/>
      </c>
      <c r="BC36" s="26" t="str">
        <f ca="1">IF(BA36="","",IF(BB36="","",(DataInput!$B$4+(DataInput!$D$4-DataInput!$B$4)*RAND())))</f>
        <v/>
      </c>
      <c r="BD36" s="30">
        <f ca="1">DataInput!$B$16*RAND()</f>
        <v>4.258217247870526</v>
      </c>
      <c r="BE36" s="30">
        <f ca="1">DataInput!$B$15*RAND()</f>
        <v>18.314182903198144</v>
      </c>
    </row>
    <row r="37" spans="1:57" s="3" customFormat="1" x14ac:dyDescent="0.2">
      <c r="A37" s="37"/>
      <c r="F37" s="32"/>
      <c r="G37" s="32"/>
      <c r="H37" s="24" t="str">
        <f ca="1">(IF('Xi,Yi'!H37="","",(IF((('Xi,Yi'!H37+L37+K37/SQRT(3))&lt;DataInput!$B$18),"",(IF((('Xi,Yi'!H37+L37+K37/SQRT(3))&gt;DataInput!$B$19),"",(IF('Xi,Yi'!I37="","",(IF(('Xi,Yi'!I37+K37&lt;DataInput!$B$20),"",(IF((('Xi,Yi'!I37+K37)&gt;DataInput!$B$21),"",('Xi,Yi'!H37+L37+K37/SQRT(3))))))))))))))</f>
        <v/>
      </c>
      <c r="I37" s="25" t="str">
        <f ca="1">IF(H37="","",(IF('Xi,Yi'!I37="","",(IF(('Xi,Yi'!I37+K37&lt;DataInput!$B$20),"",(IF((('Xi,Yi'!I37+K37)&gt;DataInput!$B$21),"",('Xi,Yi'!I37+K37))))))))</f>
        <v/>
      </c>
      <c r="J37" s="26" t="str">
        <f ca="1">IF(H37="","",IF(I37="","",(DataInput!$B$4+(DataInput!$D$4-DataInput!$B$4)*RAND())))</f>
        <v/>
      </c>
      <c r="K37" s="30">
        <f ca="1">DataInput!$B$16*RAND()</f>
        <v>3.9138603074121008</v>
      </c>
      <c r="L37" s="30">
        <f ca="1">DataInput!$B$15*RAND()</f>
        <v>12.63123882124391</v>
      </c>
      <c r="M37" s="24" t="str">
        <f ca="1">(IF('Xi,Yi'!M37="","",(IF((('Xi,Yi'!M37+Q37+P37/SQRT(3))&lt;DataInput!$B$18),"",(IF((('Xi,Yi'!M37+Q37+P37/SQRT(3))&gt;DataInput!$B$19),"",(IF('Xi,Yi'!N37="","",(IF(('Xi,Yi'!N37+P37&lt;DataInput!$B$20),"",(IF((('Xi,Yi'!N37+P37)&gt;DataInput!$B$21),"",('Xi,Yi'!M37+Q37+P37/SQRT(3))))))))))))))</f>
        <v/>
      </c>
      <c r="N37" s="25" t="str">
        <f ca="1">IF(M37="","",(IF('Xi,Yi'!N37="","",(IF(('Xi,Yi'!N37+P37&lt;DataInput!$B$20),"",(IF((('Xi,Yi'!N37+P37)&gt;DataInput!$B$21),"",('Xi,Yi'!N37+P37))))))))</f>
        <v/>
      </c>
      <c r="O37" s="26" t="str">
        <f ca="1">IF(M37="","",IF(N37="","",(DataInput!$B$4+(DataInput!$D$4-DataInput!$B$4)*RAND())))</f>
        <v/>
      </c>
      <c r="P37" s="30">
        <f ca="1">DataInput!$B$16*RAND()</f>
        <v>15.873156392563621</v>
      </c>
      <c r="Q37" s="30">
        <f ca="1">DataInput!$B$15*RAND()</f>
        <v>10.523851754873705</v>
      </c>
      <c r="R37" s="24" t="str">
        <f ca="1">(IF('Xi,Yi'!R37="","",(IF((('Xi,Yi'!R37+V37+U37/SQRT(3))&lt;DataInput!$B$18),"",(IF((('Xi,Yi'!R37+V37+U37/SQRT(3))&gt;DataInput!$B$19),"",(IF('Xi,Yi'!S37="","",(IF(('Xi,Yi'!S37+U37&lt;DataInput!$B$20),"",(IF((('Xi,Yi'!S37+U37)&gt;DataInput!$B$21),"",('Xi,Yi'!R37+V37+U37/SQRT(3))))))))))))))</f>
        <v/>
      </c>
      <c r="S37" s="25" t="str">
        <f ca="1">IF(R37="","",(IF('Xi,Yi'!S37="","",(IF(('Xi,Yi'!S37+U37&lt;DataInput!$B$20),"",(IF((('Xi,Yi'!S37+U37)&gt;DataInput!$B$21),"",('Xi,Yi'!S37+U37))))))))</f>
        <v/>
      </c>
      <c r="T37" s="26" t="str">
        <f ca="1">IF(R37="","",IF(S37="","",(DataInput!$B$4+(DataInput!$D$4-DataInput!$B$4)*RAND())))</f>
        <v/>
      </c>
      <c r="U37" s="30">
        <f ca="1">DataInput!$B$16*RAND()</f>
        <v>12.913617459136592</v>
      </c>
      <c r="V37" s="30">
        <f ca="1">DataInput!$B$15*RAND()</f>
        <v>7.5284211559925787</v>
      </c>
      <c r="W37" s="24" t="str">
        <f ca="1">(IF('Xi,Yi'!W37="","",(IF((('Xi,Yi'!W37+AA37+Z37/SQRT(3))&lt;DataInput!$B$18),"",(IF((('Xi,Yi'!W37+AA37+Z37/SQRT(3))&gt;DataInput!$B$19),"",(IF('Xi,Yi'!X37="","",(IF(('Xi,Yi'!X37+Z37&lt;DataInput!$B$20),"",(IF((('Xi,Yi'!X37+Z37)&gt;DataInput!$B$21),"",('Xi,Yi'!W37+AA37+Z37/SQRT(3))))))))))))))</f>
        <v/>
      </c>
      <c r="X37" s="25" t="str">
        <f ca="1">IF(W37="","",(IF('Xi,Yi'!X37="","",(IF(('Xi,Yi'!X37+Z37&lt;DataInput!$B$20),"",(IF((('Xi,Yi'!X37+Z37)&gt;DataInput!$B$21),"",('Xi,Yi'!X37+Z37))))))))</f>
        <v/>
      </c>
      <c r="Y37" s="26" t="str">
        <f ca="1">IF(W37="","",IF(X37="","",(DataInput!$B$4+(DataInput!$D$4-DataInput!$B$4)*RAND())))</f>
        <v/>
      </c>
      <c r="Z37" s="30">
        <f ca="1">DataInput!$B$16*RAND()</f>
        <v>6.90500987910207</v>
      </c>
      <c r="AA37" s="30">
        <f ca="1">DataInput!$B$15*RAND()</f>
        <v>14.463512685363252</v>
      </c>
      <c r="AB37" s="24" t="str">
        <f ca="1">(IF('Xi,Yi'!AB37="","",(IF((('Xi,Yi'!AB37+AF37+AE37/SQRT(3))&lt;DataInput!$B$18),"",(IF((('Xi,Yi'!AB37+AF37+AE37/SQRT(3))&gt;DataInput!$B$19),"",(IF('Xi,Yi'!AC37="","",(IF(('Xi,Yi'!AC37+AE37&lt;DataInput!$B$20),"",(IF((('Xi,Yi'!AC37+AE37)&gt;DataInput!$B$21),"",('Xi,Yi'!AB37+AF37+AE37/SQRT(3))))))))))))))</f>
        <v/>
      </c>
      <c r="AC37" s="25" t="str">
        <f ca="1">IF(AB37="","",(IF('Xi,Yi'!AC37="","",(IF(('Xi,Yi'!AC37+AE37&lt;DataInput!$B$20),"",(IF((('Xi,Yi'!AC37+AE37)&gt;DataInput!$B$21),"",('Xi,Yi'!AC37+AE37))))))))</f>
        <v/>
      </c>
      <c r="AD37" s="26" t="str">
        <f ca="1">IF(AB37="","",IF(AC37="","",(DataInput!$B$4+(DataInput!$D$4-DataInput!$B$4)*RAND())))</f>
        <v/>
      </c>
      <c r="AE37" s="30">
        <f ca="1">DataInput!$B$16*RAND()</f>
        <v>3.11854114423581</v>
      </c>
      <c r="AF37" s="30">
        <f ca="1">DataInput!$B$15*RAND()</f>
        <v>17.862678187894907</v>
      </c>
      <c r="AG37" s="24" t="str">
        <f ca="1">(IF('Xi,Yi'!AG37="","",(IF((('Xi,Yi'!AG37+AK37+AJ37/SQRT(3))&lt;DataInput!$B$18),"",(IF((('Xi,Yi'!AG37+AK37+AJ37/SQRT(3))&gt;DataInput!$B$19),"",(IF('Xi,Yi'!AH37="","",(IF(('Xi,Yi'!AH37+AJ37&lt;DataInput!$B$20),"",(IF((('Xi,Yi'!AH37+AJ37)&gt;DataInput!$B$21),"",('Xi,Yi'!AG37+AK37+AJ37/SQRT(3))))))))))))))</f>
        <v/>
      </c>
      <c r="AH37" s="25" t="str">
        <f ca="1">IF(AG37="","",(IF('Xi,Yi'!AH37="","",(IF(('Xi,Yi'!AH37+AJ37&lt;DataInput!$B$20),"",(IF((('Xi,Yi'!AH37+AJ37)&gt;DataInput!$B$21),"",('Xi,Yi'!AH37+AJ37))))))))</f>
        <v/>
      </c>
      <c r="AI37" s="26" t="str">
        <f ca="1">IF(AG37="","",IF(AH37="","",(DataInput!$B$4+(DataInput!$D$4-DataInput!$B$4)*RAND())))</f>
        <v/>
      </c>
      <c r="AJ37" s="30">
        <f ca="1">DataInput!$B$16*RAND()</f>
        <v>16.997872999763626</v>
      </c>
      <c r="AK37" s="30">
        <f ca="1">DataInput!$B$15*RAND()</f>
        <v>9.712486926224754</v>
      </c>
      <c r="AL37" s="24" t="str">
        <f ca="1">(IF('Xi,Yi'!AL37="","",(IF((('Xi,Yi'!AL37+AP37+AO37/SQRT(3))&lt;DataInput!$B$18),"",(IF((('Xi,Yi'!AL37+AP37+AO37/SQRT(3))&gt;DataInput!$B$19),"",(IF('Xi,Yi'!AM37="","",(IF(('Xi,Yi'!AM37+AO37&lt;DataInput!$B$20),"",(IF((('Xi,Yi'!AM37+AO37)&gt;DataInput!$B$21),"",('Xi,Yi'!AL37+AP37+AO37/SQRT(3))))))))))))))</f>
        <v/>
      </c>
      <c r="AM37" s="25" t="str">
        <f ca="1">IF(AL37="","",(IF('Xi,Yi'!AM37="","",(IF(('Xi,Yi'!AM37+AO37&lt;DataInput!$B$20),"",(IF((('Xi,Yi'!AM37+AO37)&gt;DataInput!$B$21),"",('Xi,Yi'!AM37+AO37))))))))</f>
        <v/>
      </c>
      <c r="AN37" s="26" t="str">
        <f ca="1">IF(AL37="","",IF(AM37="","",(DataInput!$B$4+(DataInput!$D$4-DataInput!$B$4)*RAND())))</f>
        <v/>
      </c>
      <c r="AO37" s="30">
        <f ca="1">DataInput!$B$16*RAND()</f>
        <v>11.760013498274446</v>
      </c>
      <c r="AP37" s="30">
        <f ca="1">DataInput!$B$15*RAND()</f>
        <v>12.821527231270498</v>
      </c>
      <c r="AQ37" s="24" t="str">
        <f ca="1">(IF('Xi,Yi'!AQ37="","",(IF((('Xi,Yi'!AQ37+AU37+AT37/SQRT(3))&lt;DataInput!$B$18),"",(IF((('Xi,Yi'!AQ37+AU37+AT37/SQRT(3))&gt;DataInput!$B$19),"",(IF('Xi,Yi'!AR37="","",(IF(('Xi,Yi'!AR37+AT37&lt;DataInput!$B$20),"",(IF((('Xi,Yi'!AR37+AT37)&gt;DataInput!$B$21),"",('Xi,Yi'!AQ37+AU37+AT37/SQRT(3))))))))))))))</f>
        <v/>
      </c>
      <c r="AR37" s="25" t="str">
        <f ca="1">IF(AQ37="","",(IF('Xi,Yi'!AR37="","",(IF(('Xi,Yi'!AR37+AT37&lt;DataInput!$B$20),"",(IF((('Xi,Yi'!AR37+AT37)&gt;DataInput!$B$21),"",('Xi,Yi'!AR37+AT37))))))))</f>
        <v/>
      </c>
      <c r="AS37" s="26" t="str">
        <f ca="1">IF(AQ37="","",IF(AR37="","",(DataInput!$B$4+(DataInput!$D$4-DataInput!$B$4)*RAND())))</f>
        <v/>
      </c>
      <c r="AT37" s="30">
        <f ca="1">DataInput!$B$16*RAND()</f>
        <v>6.4956716831156873</v>
      </c>
      <c r="AU37" s="30">
        <f ca="1">DataInput!$B$15*RAND()</f>
        <v>15.79937214018379</v>
      </c>
      <c r="AV37" s="24" t="str">
        <f ca="1">(IF('Xi,Yi'!AV37="","",(IF((('Xi,Yi'!AV37+AZ37+AY37/SQRT(3))&lt;DataInput!$B$18),"",(IF((('Xi,Yi'!AV37+AZ37+AY37/SQRT(3))&gt;DataInput!$B$19),"",(IF('Xi,Yi'!AW37="","",(IF(('Xi,Yi'!AW37+AY37&lt;DataInput!$B$20),"",(IF((('Xi,Yi'!AW37+AY37)&gt;DataInput!$B$21),"",('Xi,Yi'!AV37+AZ37+AY37/SQRT(3))))))))))))))</f>
        <v/>
      </c>
      <c r="AW37" s="25" t="str">
        <f ca="1">IF(AV37="","",(IF('Xi,Yi'!AW37="","",(IF(('Xi,Yi'!AW37+AY37&lt;DataInput!$B$20),"",(IF((('Xi,Yi'!AW37+AY37)&gt;DataInput!$B$21),"",('Xi,Yi'!AW37+AY37))))))))</f>
        <v/>
      </c>
      <c r="AX37" s="26" t="str">
        <f ca="1">IF(AV37="","",IF(AW37="","",(DataInput!$B$4+(DataInput!$D$4-DataInput!$B$4)*RAND())))</f>
        <v/>
      </c>
      <c r="AY37" s="30">
        <f ca="1">DataInput!$B$16*RAND()</f>
        <v>12.416039816239593</v>
      </c>
      <c r="AZ37" s="30">
        <f ca="1">DataInput!$B$15*RAND()</f>
        <v>19.245514304323716</v>
      </c>
      <c r="BA37" s="24" t="str">
        <f ca="1">(IF('Xi,Yi'!BA37="","",(IF((('Xi,Yi'!BA37+BE37+BD37/SQRT(3))&lt;DataInput!$B$18),"",(IF((('Xi,Yi'!BA37+BE37+BD37/SQRT(3))&gt;DataInput!$B$19),"",(IF('Xi,Yi'!BB37="","",(IF(('Xi,Yi'!BB37+BD37&lt;DataInput!$B$20),"",(IF((('Xi,Yi'!BB37+BD37)&gt;DataInput!$B$21),"",('Xi,Yi'!BA37+BE37+BD37/SQRT(3))))))))))))))</f>
        <v/>
      </c>
      <c r="BB37" s="25" t="str">
        <f ca="1">IF(BA37="","",(IF('Xi,Yi'!BB37="","",(IF(('Xi,Yi'!BB37+BD37&lt;DataInput!$B$20),"",(IF((('Xi,Yi'!BB37+BD37)&gt;DataInput!$B$21),"",('Xi,Yi'!BB37+BD37))))))))</f>
        <v/>
      </c>
      <c r="BC37" s="26" t="str">
        <f ca="1">IF(BA37="","",IF(BB37="","",(DataInput!$B$4+(DataInput!$D$4-DataInput!$B$4)*RAND())))</f>
        <v/>
      </c>
      <c r="BD37" s="30">
        <f ca="1">DataInput!$B$16*RAND()</f>
        <v>16.175576919167341</v>
      </c>
      <c r="BE37" s="30">
        <f ca="1">DataInput!$B$15*RAND()</f>
        <v>14.856445095094346</v>
      </c>
    </row>
    <row r="38" spans="1:57" s="3" customFormat="1" x14ac:dyDescent="0.2">
      <c r="A38" s="37"/>
      <c r="F38" s="32"/>
      <c r="G38" s="32"/>
      <c r="H38" s="24" t="str">
        <f ca="1">(IF('Xi,Yi'!H38="","",(IF((('Xi,Yi'!H38+L38+K38/SQRT(3))&lt;DataInput!$B$18),"",(IF((('Xi,Yi'!H38+L38+K38/SQRT(3))&gt;DataInput!$B$19),"",(IF('Xi,Yi'!I38="","",(IF(('Xi,Yi'!I38+K38&lt;DataInput!$B$20),"",(IF((('Xi,Yi'!I38+K38)&gt;DataInput!$B$21),"",('Xi,Yi'!H38+L38+K38/SQRT(3))))))))))))))</f>
        <v/>
      </c>
      <c r="I38" s="25" t="str">
        <f ca="1">IF(H38="","",(IF('Xi,Yi'!I38="","",(IF(('Xi,Yi'!I38+K38&lt;DataInput!$B$20),"",(IF((('Xi,Yi'!I38+K38)&gt;DataInput!$B$21),"",('Xi,Yi'!I38+K38))))))))</f>
        <v/>
      </c>
      <c r="J38" s="26" t="str">
        <f ca="1">IF(H38="","",IF(I38="","",(DataInput!$B$4+(DataInput!$D$4-DataInput!$B$4)*RAND())))</f>
        <v/>
      </c>
      <c r="K38" s="30">
        <f ca="1">DataInput!$B$16*RAND()</f>
        <v>9.4945223290450151</v>
      </c>
      <c r="L38" s="30">
        <f ca="1">DataInput!$B$15*RAND()</f>
        <v>3.6036485401679137</v>
      </c>
      <c r="M38" s="24" t="str">
        <f ca="1">(IF('Xi,Yi'!M38="","",(IF((('Xi,Yi'!M38+Q38+P38/SQRT(3))&lt;DataInput!$B$18),"",(IF((('Xi,Yi'!M38+Q38+P38/SQRT(3))&gt;DataInput!$B$19),"",(IF('Xi,Yi'!N38="","",(IF(('Xi,Yi'!N38+P38&lt;DataInput!$B$20),"",(IF((('Xi,Yi'!N38+P38)&gt;DataInput!$B$21),"",('Xi,Yi'!M38+Q38+P38/SQRT(3))))))))))))))</f>
        <v/>
      </c>
      <c r="N38" s="25" t="str">
        <f ca="1">IF(M38="","",(IF('Xi,Yi'!N38="","",(IF(('Xi,Yi'!N38+P38&lt;DataInput!$B$20),"",(IF((('Xi,Yi'!N38+P38)&gt;DataInput!$B$21),"",('Xi,Yi'!N38+P38))))))))</f>
        <v/>
      </c>
      <c r="O38" s="26" t="str">
        <f ca="1">IF(M38="","",IF(N38="","",(DataInput!$B$4+(DataInput!$D$4-DataInput!$B$4)*RAND())))</f>
        <v/>
      </c>
      <c r="P38" s="30">
        <f ca="1">DataInput!$B$16*RAND()</f>
        <v>15.279919121773617</v>
      </c>
      <c r="Q38" s="30">
        <f ca="1">DataInput!$B$15*RAND()</f>
        <v>18.396187227071042</v>
      </c>
      <c r="R38" s="24" t="str">
        <f ca="1">(IF('Xi,Yi'!R38="","",(IF((('Xi,Yi'!R38+V38+U38/SQRT(3))&lt;DataInput!$B$18),"",(IF((('Xi,Yi'!R38+V38+U38/SQRT(3))&gt;DataInput!$B$19),"",(IF('Xi,Yi'!S38="","",(IF(('Xi,Yi'!S38+U38&lt;DataInput!$B$20),"",(IF((('Xi,Yi'!S38+U38)&gt;DataInput!$B$21),"",('Xi,Yi'!R38+V38+U38/SQRT(3))))))))))))))</f>
        <v/>
      </c>
      <c r="S38" s="25" t="str">
        <f ca="1">IF(R38="","",(IF('Xi,Yi'!S38="","",(IF(('Xi,Yi'!S38+U38&lt;DataInput!$B$20),"",(IF((('Xi,Yi'!S38+U38)&gt;DataInput!$B$21),"",('Xi,Yi'!S38+U38))))))))</f>
        <v/>
      </c>
      <c r="T38" s="26" t="str">
        <f ca="1">IF(R38="","",IF(S38="","",(DataInput!$B$4+(DataInput!$D$4-DataInput!$B$4)*RAND())))</f>
        <v/>
      </c>
      <c r="U38" s="30">
        <f ca="1">DataInput!$B$16*RAND()</f>
        <v>12.486648475791144</v>
      </c>
      <c r="V38" s="30">
        <f ca="1">DataInput!$B$15*RAND()</f>
        <v>18.515405835326916</v>
      </c>
      <c r="W38" s="24" t="str">
        <f ca="1">(IF('Xi,Yi'!W38="","",(IF((('Xi,Yi'!W38+AA38+Z38/SQRT(3))&lt;DataInput!$B$18),"",(IF((('Xi,Yi'!W38+AA38+Z38/SQRT(3))&gt;DataInput!$B$19),"",(IF('Xi,Yi'!X38="","",(IF(('Xi,Yi'!X38+Z38&lt;DataInput!$B$20),"",(IF((('Xi,Yi'!X38+Z38)&gt;DataInput!$B$21),"",('Xi,Yi'!W38+AA38+Z38/SQRT(3))))))))))))))</f>
        <v/>
      </c>
      <c r="X38" s="25" t="str">
        <f ca="1">IF(W38="","",(IF('Xi,Yi'!X38="","",(IF(('Xi,Yi'!X38+Z38&lt;DataInput!$B$20),"",(IF((('Xi,Yi'!X38+Z38)&gt;DataInput!$B$21),"",('Xi,Yi'!X38+Z38))))))))</f>
        <v/>
      </c>
      <c r="Y38" s="26" t="str">
        <f ca="1">IF(W38="","",IF(X38="","",(DataInput!$B$4+(DataInput!$D$4-DataInput!$B$4)*RAND())))</f>
        <v/>
      </c>
      <c r="Z38" s="30">
        <f ca="1">DataInput!$B$16*RAND()</f>
        <v>9.3225044387904266</v>
      </c>
      <c r="AA38" s="30">
        <f ca="1">DataInput!$B$15*RAND()</f>
        <v>11.709843391598554</v>
      </c>
      <c r="AB38" s="24" t="str">
        <f ca="1">(IF('Xi,Yi'!AB38="","",(IF((('Xi,Yi'!AB38+AF38+AE38/SQRT(3))&lt;DataInput!$B$18),"",(IF((('Xi,Yi'!AB38+AF38+AE38/SQRT(3))&gt;DataInput!$B$19),"",(IF('Xi,Yi'!AC38="","",(IF(('Xi,Yi'!AC38+AE38&lt;DataInput!$B$20),"",(IF((('Xi,Yi'!AC38+AE38)&gt;DataInput!$B$21),"",('Xi,Yi'!AB38+AF38+AE38/SQRT(3))))))))))))))</f>
        <v/>
      </c>
      <c r="AC38" s="25" t="str">
        <f ca="1">IF(AB38="","",(IF('Xi,Yi'!AC38="","",(IF(('Xi,Yi'!AC38+AE38&lt;DataInput!$B$20),"",(IF((('Xi,Yi'!AC38+AE38)&gt;DataInput!$B$21),"",('Xi,Yi'!AC38+AE38))))))))</f>
        <v/>
      </c>
      <c r="AD38" s="26" t="str">
        <f ca="1">IF(AB38="","",IF(AC38="","",(DataInput!$B$4+(DataInput!$D$4-DataInput!$B$4)*RAND())))</f>
        <v/>
      </c>
      <c r="AE38" s="30">
        <f ca="1">DataInput!$B$16*RAND()</f>
        <v>11.546581146743486</v>
      </c>
      <c r="AF38" s="30">
        <f ca="1">DataInput!$B$15*RAND()</f>
        <v>1.377661870708611</v>
      </c>
      <c r="AG38" s="24" t="str">
        <f ca="1">(IF('Xi,Yi'!AG38="","",(IF((('Xi,Yi'!AG38+AK38+AJ38/SQRT(3))&lt;DataInput!$B$18),"",(IF((('Xi,Yi'!AG38+AK38+AJ38/SQRT(3))&gt;DataInput!$B$19),"",(IF('Xi,Yi'!AH38="","",(IF(('Xi,Yi'!AH38+AJ38&lt;DataInput!$B$20),"",(IF((('Xi,Yi'!AH38+AJ38)&gt;DataInput!$B$21),"",('Xi,Yi'!AG38+AK38+AJ38/SQRT(3))))))))))))))</f>
        <v/>
      </c>
      <c r="AH38" s="25" t="str">
        <f ca="1">IF(AG38="","",(IF('Xi,Yi'!AH38="","",(IF(('Xi,Yi'!AH38+AJ38&lt;DataInput!$B$20),"",(IF((('Xi,Yi'!AH38+AJ38)&gt;DataInput!$B$21),"",('Xi,Yi'!AH38+AJ38))))))))</f>
        <v/>
      </c>
      <c r="AI38" s="26" t="str">
        <f ca="1">IF(AG38="","",IF(AH38="","",(DataInput!$B$4+(DataInput!$D$4-DataInput!$B$4)*RAND())))</f>
        <v/>
      </c>
      <c r="AJ38" s="30">
        <f ca="1">DataInput!$B$16*RAND()</f>
        <v>14.273623287685901</v>
      </c>
      <c r="AK38" s="30">
        <f ca="1">DataInput!$B$15*RAND()</f>
        <v>15.283910767704176</v>
      </c>
      <c r="AL38" s="24" t="str">
        <f ca="1">(IF('Xi,Yi'!AL38="","",(IF((('Xi,Yi'!AL38+AP38+AO38/SQRT(3))&lt;DataInput!$B$18),"",(IF((('Xi,Yi'!AL38+AP38+AO38/SQRT(3))&gt;DataInput!$B$19),"",(IF('Xi,Yi'!AM38="","",(IF(('Xi,Yi'!AM38+AO38&lt;DataInput!$B$20),"",(IF((('Xi,Yi'!AM38+AO38)&gt;DataInput!$B$21),"",('Xi,Yi'!AL38+AP38+AO38/SQRT(3))))))))))))))</f>
        <v/>
      </c>
      <c r="AM38" s="25" t="str">
        <f ca="1">IF(AL38="","",(IF('Xi,Yi'!AM38="","",(IF(('Xi,Yi'!AM38+AO38&lt;DataInput!$B$20),"",(IF((('Xi,Yi'!AM38+AO38)&gt;DataInput!$B$21),"",('Xi,Yi'!AM38+AO38))))))))</f>
        <v/>
      </c>
      <c r="AN38" s="26" t="str">
        <f ca="1">IF(AL38="","",IF(AM38="","",(DataInput!$B$4+(DataInput!$D$4-DataInput!$B$4)*RAND())))</f>
        <v/>
      </c>
      <c r="AO38" s="30">
        <f ca="1">DataInput!$B$16*RAND()</f>
        <v>9.6675315148645975</v>
      </c>
      <c r="AP38" s="30">
        <f ca="1">DataInput!$B$15*RAND()</f>
        <v>3.0455424295511624</v>
      </c>
      <c r="AQ38" s="24" t="str">
        <f ca="1">(IF('Xi,Yi'!AQ38="","",(IF((('Xi,Yi'!AQ38+AU38+AT38/SQRT(3))&lt;DataInput!$B$18),"",(IF((('Xi,Yi'!AQ38+AU38+AT38/SQRT(3))&gt;DataInput!$B$19),"",(IF('Xi,Yi'!AR38="","",(IF(('Xi,Yi'!AR38+AT38&lt;DataInput!$B$20),"",(IF((('Xi,Yi'!AR38+AT38)&gt;DataInput!$B$21),"",('Xi,Yi'!AQ38+AU38+AT38/SQRT(3))))))))))))))</f>
        <v/>
      </c>
      <c r="AR38" s="25" t="str">
        <f ca="1">IF(AQ38="","",(IF('Xi,Yi'!AR38="","",(IF(('Xi,Yi'!AR38+AT38&lt;DataInput!$B$20),"",(IF((('Xi,Yi'!AR38+AT38)&gt;DataInput!$B$21),"",('Xi,Yi'!AR38+AT38))))))))</f>
        <v/>
      </c>
      <c r="AS38" s="26" t="str">
        <f ca="1">IF(AQ38="","",IF(AR38="","",(DataInput!$B$4+(DataInput!$D$4-DataInput!$B$4)*RAND())))</f>
        <v/>
      </c>
      <c r="AT38" s="30">
        <f ca="1">DataInput!$B$16*RAND()</f>
        <v>3.022721136775818</v>
      </c>
      <c r="AU38" s="30">
        <f ca="1">DataInput!$B$15*RAND()</f>
        <v>14.455968395032931</v>
      </c>
      <c r="AV38" s="24" t="str">
        <f ca="1">(IF('Xi,Yi'!AV38="","",(IF((('Xi,Yi'!AV38+AZ38+AY38/SQRT(3))&lt;DataInput!$B$18),"",(IF((('Xi,Yi'!AV38+AZ38+AY38/SQRT(3))&gt;DataInput!$B$19),"",(IF('Xi,Yi'!AW38="","",(IF(('Xi,Yi'!AW38+AY38&lt;DataInput!$B$20),"",(IF((('Xi,Yi'!AW38+AY38)&gt;DataInput!$B$21),"",('Xi,Yi'!AV38+AZ38+AY38/SQRT(3))))))))))))))</f>
        <v/>
      </c>
      <c r="AW38" s="25" t="str">
        <f ca="1">IF(AV38="","",(IF('Xi,Yi'!AW38="","",(IF(('Xi,Yi'!AW38+AY38&lt;DataInput!$B$20),"",(IF((('Xi,Yi'!AW38+AY38)&gt;DataInput!$B$21),"",('Xi,Yi'!AW38+AY38))))))))</f>
        <v/>
      </c>
      <c r="AX38" s="26" t="str">
        <f ca="1">IF(AV38="","",IF(AW38="","",(DataInput!$B$4+(DataInput!$D$4-DataInput!$B$4)*RAND())))</f>
        <v/>
      </c>
      <c r="AY38" s="30">
        <f ca="1">DataInput!$B$16*RAND()</f>
        <v>2.1861606214785074</v>
      </c>
      <c r="AZ38" s="30">
        <f ca="1">DataInput!$B$15*RAND()</f>
        <v>19.548821670770156</v>
      </c>
      <c r="BA38" s="24" t="str">
        <f ca="1">(IF('Xi,Yi'!BA38="","",(IF((('Xi,Yi'!BA38+BE38+BD38/SQRT(3))&lt;DataInput!$B$18),"",(IF((('Xi,Yi'!BA38+BE38+BD38/SQRT(3))&gt;DataInput!$B$19),"",(IF('Xi,Yi'!BB38="","",(IF(('Xi,Yi'!BB38+BD38&lt;DataInput!$B$20),"",(IF((('Xi,Yi'!BB38+BD38)&gt;DataInput!$B$21),"",('Xi,Yi'!BA38+BE38+BD38/SQRT(3))))))))))))))</f>
        <v/>
      </c>
      <c r="BB38" s="25" t="str">
        <f ca="1">IF(BA38="","",(IF('Xi,Yi'!BB38="","",(IF(('Xi,Yi'!BB38+BD38&lt;DataInput!$B$20),"",(IF((('Xi,Yi'!BB38+BD38)&gt;DataInput!$B$21),"",('Xi,Yi'!BB38+BD38))))))))</f>
        <v/>
      </c>
      <c r="BC38" s="26" t="str">
        <f ca="1">IF(BA38="","",IF(BB38="","",(DataInput!$B$4+(DataInput!$D$4-DataInput!$B$4)*RAND())))</f>
        <v/>
      </c>
      <c r="BD38" s="30">
        <f ca="1">DataInput!$B$16*RAND()</f>
        <v>15.421680433460567</v>
      </c>
      <c r="BE38" s="30">
        <f ca="1">DataInput!$B$15*RAND()</f>
        <v>16.977892118025132</v>
      </c>
    </row>
    <row r="39" spans="1:57" s="3" customFormat="1" x14ac:dyDescent="0.2">
      <c r="F39" s="32"/>
      <c r="G39" s="32"/>
      <c r="H39" s="24">
        <f ca="1">(IF('Xi,Yi'!H39="","",(IF((('Xi,Yi'!H39+L39+K39/SQRT(3))&lt;DataInput!$B$18),"",(IF((('Xi,Yi'!H39+L39+K39/SQRT(3))&gt;DataInput!$B$19),"",(IF('Xi,Yi'!I39="","",(IF(('Xi,Yi'!I39+K39&lt;DataInput!$B$20),"",(IF((('Xi,Yi'!I39+K39)&gt;DataInput!$B$21),"",('Xi,Yi'!H39+L39+K39/SQRT(3))))))))))))))</f>
        <v>35.13487534123113</v>
      </c>
      <c r="I39" s="25">
        <f ca="1">IF(H39="","",(IF('Xi,Yi'!I39="","",(IF(('Xi,Yi'!I39+K39&lt;DataInput!$B$20),"",(IF((('Xi,Yi'!I39+K39)&gt;DataInput!$B$21),"",('Xi,Yi'!I39+K39))))))))</f>
        <v>1.0117207353791251</v>
      </c>
      <c r="J39" s="26">
        <f ca="1">IF(H39="","",IF(I39="","",(DataInput!$B$4+(DataInput!$D$4-DataInput!$B$4)*RAND())))</f>
        <v>8.7633967423200811</v>
      </c>
      <c r="K39" s="30">
        <f ca="1">DataInput!$B$16*RAND()</f>
        <v>13.911720735379125</v>
      </c>
      <c r="L39" s="30">
        <f ca="1">DataInput!$B$15*RAND()</f>
        <v>2.1029396297690943</v>
      </c>
      <c r="M39" s="24" t="str">
        <f ca="1">(IF('Xi,Yi'!M39="","",(IF((('Xi,Yi'!M39+Q39+P39/SQRT(3))&lt;DataInput!$B$18),"",(IF((('Xi,Yi'!M39+Q39+P39/SQRT(3))&gt;DataInput!$B$19),"",(IF('Xi,Yi'!N39="","",(IF(('Xi,Yi'!N39+P39&lt;DataInput!$B$20),"",(IF((('Xi,Yi'!N39+P39)&gt;DataInput!$B$21),"",('Xi,Yi'!M39+Q39+P39/SQRT(3))))))))))))))</f>
        <v/>
      </c>
      <c r="N39" s="25" t="str">
        <f ca="1">IF(M39="","",(IF('Xi,Yi'!N39="","",(IF(('Xi,Yi'!N39+P39&lt;DataInput!$B$20),"",(IF((('Xi,Yi'!N39+P39)&gt;DataInput!$B$21),"",('Xi,Yi'!N39+P39))))))))</f>
        <v/>
      </c>
      <c r="O39" s="26" t="str">
        <f ca="1">IF(M39="","",IF(N39="","",(DataInput!$B$4+(DataInput!$D$4-DataInput!$B$4)*RAND())))</f>
        <v/>
      </c>
      <c r="P39" s="30">
        <f ca="1">DataInput!$B$16*RAND()</f>
        <v>2.6514397510656389</v>
      </c>
      <c r="Q39" s="30">
        <f ca="1">DataInput!$B$15*RAND()</f>
        <v>3.2331677777585202</v>
      </c>
      <c r="R39" s="24" t="str">
        <f ca="1">(IF('Xi,Yi'!R39="","",(IF((('Xi,Yi'!R39+V39+U39/SQRT(3))&lt;DataInput!$B$18),"",(IF((('Xi,Yi'!R39+V39+U39/SQRT(3))&gt;DataInput!$B$19),"",(IF('Xi,Yi'!S39="","",(IF(('Xi,Yi'!S39+U39&lt;DataInput!$B$20),"",(IF((('Xi,Yi'!S39+U39)&gt;DataInput!$B$21),"",('Xi,Yi'!R39+V39+U39/SQRT(3))))))))))))))</f>
        <v/>
      </c>
      <c r="S39" s="25" t="str">
        <f ca="1">IF(R39="","",(IF('Xi,Yi'!S39="","",(IF(('Xi,Yi'!S39+U39&lt;DataInput!$B$20),"",(IF((('Xi,Yi'!S39+U39)&gt;DataInput!$B$21),"",('Xi,Yi'!S39+U39))))))))</f>
        <v/>
      </c>
      <c r="T39" s="26" t="str">
        <f ca="1">IF(R39="","",IF(S39="","",(DataInput!$B$4+(DataInput!$D$4-DataInput!$B$4)*RAND())))</f>
        <v/>
      </c>
      <c r="U39" s="30">
        <f ca="1">DataInput!$B$16*RAND()</f>
        <v>1.0684866740257757</v>
      </c>
      <c r="V39" s="30">
        <f ca="1">DataInput!$B$15*RAND()</f>
        <v>9.979500792367423</v>
      </c>
      <c r="W39" s="24" t="str">
        <f ca="1">(IF('Xi,Yi'!W39="","",(IF((('Xi,Yi'!W39+AA39+Z39/SQRT(3))&lt;DataInput!$B$18),"",(IF((('Xi,Yi'!W39+AA39+Z39/SQRT(3))&gt;DataInput!$B$19),"",(IF('Xi,Yi'!X39="","",(IF(('Xi,Yi'!X39+Z39&lt;DataInput!$B$20),"",(IF((('Xi,Yi'!X39+Z39)&gt;DataInput!$B$21),"",('Xi,Yi'!W39+AA39+Z39/SQRT(3))))))))))))))</f>
        <v/>
      </c>
      <c r="X39" s="25" t="str">
        <f ca="1">IF(W39="","",(IF('Xi,Yi'!X39="","",(IF(('Xi,Yi'!X39+Z39&lt;DataInput!$B$20),"",(IF((('Xi,Yi'!X39+Z39)&gt;DataInput!$B$21),"",('Xi,Yi'!X39+Z39))))))))</f>
        <v/>
      </c>
      <c r="Y39" s="26" t="str">
        <f ca="1">IF(W39="","",IF(X39="","",(DataInput!$B$4+(DataInput!$D$4-DataInput!$B$4)*RAND())))</f>
        <v/>
      </c>
      <c r="Z39" s="30">
        <f ca="1">DataInput!$B$16*RAND()</f>
        <v>8.9123787600109825</v>
      </c>
      <c r="AA39" s="30">
        <f ca="1">DataInput!$B$15*RAND()</f>
        <v>9.8443312200790682</v>
      </c>
      <c r="AB39" s="24" t="str">
        <f ca="1">(IF('Xi,Yi'!AB39="","",(IF((('Xi,Yi'!AB39+AF39+AE39/SQRT(3))&lt;DataInput!$B$18),"",(IF((('Xi,Yi'!AB39+AF39+AE39/SQRT(3))&gt;DataInput!$B$19),"",(IF('Xi,Yi'!AC39="","",(IF(('Xi,Yi'!AC39+AE39&lt;DataInput!$B$20),"",(IF((('Xi,Yi'!AC39+AE39)&gt;DataInput!$B$21),"",('Xi,Yi'!AB39+AF39+AE39/SQRT(3))))))))))))))</f>
        <v/>
      </c>
      <c r="AC39" s="25" t="str">
        <f ca="1">IF(AB39="","",(IF('Xi,Yi'!AC39="","",(IF(('Xi,Yi'!AC39+AE39&lt;DataInput!$B$20),"",(IF((('Xi,Yi'!AC39+AE39)&gt;DataInput!$B$21),"",('Xi,Yi'!AC39+AE39))))))))</f>
        <v/>
      </c>
      <c r="AD39" s="26" t="str">
        <f ca="1">IF(AB39="","",IF(AC39="","",(DataInput!$B$4+(DataInput!$D$4-DataInput!$B$4)*RAND())))</f>
        <v/>
      </c>
      <c r="AE39" s="30">
        <f ca="1">DataInput!$B$16*RAND()</f>
        <v>1.3629570811701242</v>
      </c>
      <c r="AF39" s="30">
        <f ca="1">DataInput!$B$15*RAND()</f>
        <v>13.311599250611831</v>
      </c>
      <c r="AG39" s="24" t="str">
        <f ca="1">(IF('Xi,Yi'!AG39="","",(IF((('Xi,Yi'!AG39+AK39+AJ39/SQRT(3))&lt;DataInput!$B$18),"",(IF((('Xi,Yi'!AG39+AK39+AJ39/SQRT(3))&gt;DataInput!$B$19),"",(IF('Xi,Yi'!AH39="","",(IF(('Xi,Yi'!AH39+AJ39&lt;DataInput!$B$20),"",(IF((('Xi,Yi'!AH39+AJ39)&gt;DataInput!$B$21),"",('Xi,Yi'!AG39+AK39+AJ39/SQRT(3))))))))))))))</f>
        <v/>
      </c>
      <c r="AH39" s="25" t="str">
        <f ca="1">IF(AG39="","",(IF('Xi,Yi'!AH39="","",(IF(('Xi,Yi'!AH39+AJ39&lt;DataInput!$B$20),"",(IF((('Xi,Yi'!AH39+AJ39)&gt;DataInput!$B$21),"",('Xi,Yi'!AH39+AJ39))))))))</f>
        <v/>
      </c>
      <c r="AI39" s="26" t="str">
        <f ca="1">IF(AG39="","",IF(AH39="","",(DataInput!$B$4+(DataInput!$D$4-DataInput!$B$4)*RAND())))</f>
        <v/>
      </c>
      <c r="AJ39" s="30">
        <f ca="1">DataInput!$B$16*RAND()</f>
        <v>16.552666012115285</v>
      </c>
      <c r="AK39" s="30">
        <f ca="1">DataInput!$B$15*RAND()</f>
        <v>3.9193685136188301</v>
      </c>
      <c r="AL39" s="24" t="str">
        <f ca="1">(IF('Xi,Yi'!AL39="","",(IF((('Xi,Yi'!AL39+AP39+AO39/SQRT(3))&lt;DataInput!$B$18),"",(IF((('Xi,Yi'!AL39+AP39+AO39/SQRT(3))&gt;DataInput!$B$19),"",(IF('Xi,Yi'!AM39="","",(IF(('Xi,Yi'!AM39+AO39&lt;DataInput!$B$20),"",(IF((('Xi,Yi'!AM39+AO39)&gt;DataInput!$B$21),"",('Xi,Yi'!AL39+AP39+AO39/SQRT(3))))))))))))))</f>
        <v/>
      </c>
      <c r="AM39" s="25" t="str">
        <f ca="1">IF(AL39="","",(IF('Xi,Yi'!AM39="","",(IF(('Xi,Yi'!AM39+AO39&lt;DataInput!$B$20),"",(IF((('Xi,Yi'!AM39+AO39)&gt;DataInput!$B$21),"",('Xi,Yi'!AM39+AO39))))))))</f>
        <v/>
      </c>
      <c r="AN39" s="26" t="str">
        <f ca="1">IF(AL39="","",IF(AM39="","",(DataInput!$B$4+(DataInput!$D$4-DataInput!$B$4)*RAND())))</f>
        <v/>
      </c>
      <c r="AO39" s="30">
        <f ca="1">DataInput!$B$16*RAND()</f>
        <v>13.883386929240341</v>
      </c>
      <c r="AP39" s="30">
        <f ca="1">DataInput!$B$15*RAND()</f>
        <v>19.24895034965461</v>
      </c>
      <c r="AQ39" s="24" t="str">
        <f ca="1">(IF('Xi,Yi'!AQ39="","",(IF((('Xi,Yi'!AQ39+AU39+AT39/SQRT(3))&lt;DataInput!$B$18),"",(IF((('Xi,Yi'!AQ39+AU39+AT39/SQRT(3))&gt;DataInput!$B$19),"",(IF('Xi,Yi'!AR39="","",(IF(('Xi,Yi'!AR39+AT39&lt;DataInput!$B$20),"",(IF((('Xi,Yi'!AR39+AT39)&gt;DataInput!$B$21),"",('Xi,Yi'!AQ39+AU39+AT39/SQRT(3))))))))))))))</f>
        <v/>
      </c>
      <c r="AR39" s="25" t="str">
        <f ca="1">IF(AQ39="","",(IF('Xi,Yi'!AR39="","",(IF(('Xi,Yi'!AR39+AT39&lt;DataInput!$B$20),"",(IF((('Xi,Yi'!AR39+AT39)&gt;DataInput!$B$21),"",('Xi,Yi'!AR39+AT39))))))))</f>
        <v/>
      </c>
      <c r="AS39" s="26" t="str">
        <f ca="1">IF(AQ39="","",IF(AR39="","",(DataInput!$B$4+(DataInput!$D$4-DataInput!$B$4)*RAND())))</f>
        <v/>
      </c>
      <c r="AT39" s="30">
        <f ca="1">DataInput!$B$16*RAND()</f>
        <v>4.5032486488049832</v>
      </c>
      <c r="AU39" s="30">
        <f ca="1">DataInput!$B$15*RAND()</f>
        <v>0.91325940936727557</v>
      </c>
      <c r="AV39" s="24" t="str">
        <f ca="1">(IF('Xi,Yi'!AV39="","",(IF((('Xi,Yi'!AV39+AZ39+AY39/SQRT(3))&lt;DataInput!$B$18),"",(IF((('Xi,Yi'!AV39+AZ39+AY39/SQRT(3))&gt;DataInput!$B$19),"",(IF('Xi,Yi'!AW39="","",(IF(('Xi,Yi'!AW39+AY39&lt;DataInput!$B$20),"",(IF((('Xi,Yi'!AW39+AY39)&gt;DataInput!$B$21),"",('Xi,Yi'!AV39+AZ39+AY39/SQRT(3))))))))))))))</f>
        <v/>
      </c>
      <c r="AW39" s="25" t="str">
        <f ca="1">IF(AV39="","",(IF('Xi,Yi'!AW39="","",(IF(('Xi,Yi'!AW39+AY39&lt;DataInput!$B$20),"",(IF((('Xi,Yi'!AW39+AY39)&gt;DataInput!$B$21),"",('Xi,Yi'!AW39+AY39))))))))</f>
        <v/>
      </c>
      <c r="AX39" s="26" t="str">
        <f ca="1">IF(AV39="","",IF(AW39="","",(DataInput!$B$4+(DataInput!$D$4-DataInput!$B$4)*RAND())))</f>
        <v/>
      </c>
      <c r="AY39" s="30">
        <f ca="1">DataInput!$B$16*RAND()</f>
        <v>11.608519220538575</v>
      </c>
      <c r="AZ39" s="30">
        <f ca="1">DataInput!$B$15*RAND()</f>
        <v>6.6435036563615171</v>
      </c>
      <c r="BA39" s="24" t="str">
        <f ca="1">(IF('Xi,Yi'!BA39="","",(IF((('Xi,Yi'!BA39+BE39+BD39/SQRT(3))&lt;DataInput!$B$18),"",(IF((('Xi,Yi'!BA39+BE39+BD39/SQRT(3))&gt;DataInput!$B$19),"",(IF('Xi,Yi'!BB39="","",(IF(('Xi,Yi'!BB39+BD39&lt;DataInput!$B$20),"",(IF((('Xi,Yi'!BB39+BD39)&gt;DataInput!$B$21),"",('Xi,Yi'!BA39+BE39+BD39/SQRT(3))))))))))))))</f>
        <v/>
      </c>
      <c r="BB39" s="25" t="str">
        <f ca="1">IF(BA39="","",(IF('Xi,Yi'!BB39="","",(IF(('Xi,Yi'!BB39+BD39&lt;DataInput!$B$20),"",(IF((('Xi,Yi'!BB39+BD39)&gt;DataInput!$B$21),"",('Xi,Yi'!BB39+BD39))))))))</f>
        <v/>
      </c>
      <c r="BC39" s="26" t="str">
        <f ca="1">IF(BA39="","",IF(BB39="","",(DataInput!$B$4+(DataInput!$D$4-DataInput!$B$4)*RAND())))</f>
        <v/>
      </c>
      <c r="BD39" s="30">
        <f ca="1">DataInput!$B$16*RAND()</f>
        <v>1.8036365581732368</v>
      </c>
      <c r="BE39" s="30">
        <f ca="1">DataInput!$B$15*RAND()</f>
        <v>5.7486381194902121</v>
      </c>
    </row>
    <row r="40" spans="1:57" s="3" customFormat="1" x14ac:dyDescent="0.2">
      <c r="F40" s="32"/>
      <c r="G40" s="32"/>
      <c r="H40" s="24" t="str">
        <f ca="1">(IF('Xi,Yi'!H40="","",(IF((('Xi,Yi'!H40+L40+K40/SQRT(3))&lt;DataInput!$B$18),"",(IF((('Xi,Yi'!H40+L40+K40/SQRT(3))&gt;DataInput!$B$19),"",(IF('Xi,Yi'!I40="","",(IF(('Xi,Yi'!I40+K40&lt;DataInput!$B$20),"",(IF((('Xi,Yi'!I40+K40)&gt;DataInput!$B$21),"",('Xi,Yi'!H40+L40+K40/SQRT(3))))))))))))))</f>
        <v/>
      </c>
      <c r="I40" s="25" t="str">
        <f ca="1">IF(H40="","",(IF('Xi,Yi'!I40="","",(IF(('Xi,Yi'!I40+K40&lt;DataInput!$B$20),"",(IF((('Xi,Yi'!I40+K40)&gt;DataInput!$B$21),"",('Xi,Yi'!I40+K40))))))))</f>
        <v/>
      </c>
      <c r="J40" s="26" t="str">
        <f ca="1">IF(H40="","",IF(I40="","",(DataInput!$B$4+(DataInput!$D$4-DataInput!$B$4)*RAND())))</f>
        <v/>
      </c>
      <c r="K40" s="30">
        <f ca="1">DataInput!$B$16*RAND()</f>
        <v>12.060525927810909</v>
      </c>
      <c r="L40" s="30">
        <f ca="1">DataInput!$B$15*RAND()</f>
        <v>9.6481772920953901</v>
      </c>
      <c r="M40" s="24" t="str">
        <f ca="1">(IF('Xi,Yi'!M40="","",(IF((('Xi,Yi'!M40+Q40+P40/SQRT(3))&lt;DataInput!$B$18),"",(IF((('Xi,Yi'!M40+Q40+P40/SQRT(3))&gt;DataInput!$B$19),"",(IF('Xi,Yi'!N40="","",(IF(('Xi,Yi'!N40+P40&lt;DataInput!$B$20),"",(IF((('Xi,Yi'!N40+P40)&gt;DataInput!$B$21),"",('Xi,Yi'!M40+Q40+P40/SQRT(3))))))))))))))</f>
        <v/>
      </c>
      <c r="N40" s="25" t="str">
        <f ca="1">IF(M40="","",(IF('Xi,Yi'!N40="","",(IF(('Xi,Yi'!N40+P40&lt;DataInput!$B$20),"",(IF((('Xi,Yi'!N40+P40)&gt;DataInput!$B$21),"",('Xi,Yi'!N40+P40))))))))</f>
        <v/>
      </c>
      <c r="O40" s="26" t="str">
        <f ca="1">IF(M40="","",IF(N40="","",(DataInput!$B$4+(DataInput!$D$4-DataInput!$B$4)*RAND())))</f>
        <v/>
      </c>
      <c r="P40" s="30">
        <f ca="1">DataInput!$B$16*RAND()</f>
        <v>1.0856533266624031</v>
      </c>
      <c r="Q40" s="30">
        <f ca="1">DataInput!$B$15*RAND()</f>
        <v>14.733765266502546</v>
      </c>
      <c r="R40" s="24" t="str">
        <f ca="1">(IF('Xi,Yi'!R40="","",(IF((('Xi,Yi'!R40+V40+U40/SQRT(3))&lt;DataInput!$B$18),"",(IF((('Xi,Yi'!R40+V40+U40/SQRT(3))&gt;DataInput!$B$19),"",(IF('Xi,Yi'!S40="","",(IF(('Xi,Yi'!S40+U40&lt;DataInput!$B$20),"",(IF((('Xi,Yi'!S40+U40)&gt;DataInput!$B$21),"",('Xi,Yi'!R40+V40+U40/SQRT(3))))))))))))))</f>
        <v/>
      </c>
      <c r="S40" s="25" t="str">
        <f ca="1">IF(R40="","",(IF('Xi,Yi'!S40="","",(IF(('Xi,Yi'!S40+U40&lt;DataInput!$B$20),"",(IF((('Xi,Yi'!S40+U40)&gt;DataInput!$B$21),"",('Xi,Yi'!S40+U40))))))))</f>
        <v/>
      </c>
      <c r="T40" s="26" t="str">
        <f ca="1">IF(R40="","",IF(S40="","",(DataInput!$B$4+(DataInput!$D$4-DataInput!$B$4)*RAND())))</f>
        <v/>
      </c>
      <c r="U40" s="30">
        <f ca="1">DataInput!$B$16*RAND()</f>
        <v>4.5597246890607792</v>
      </c>
      <c r="V40" s="30">
        <f ca="1">DataInput!$B$15*RAND()</f>
        <v>3.3527145595604271</v>
      </c>
      <c r="W40" s="24" t="str">
        <f ca="1">(IF('Xi,Yi'!W40="","",(IF((('Xi,Yi'!W40+AA40+Z40/SQRT(3))&lt;DataInput!$B$18),"",(IF((('Xi,Yi'!W40+AA40+Z40/SQRT(3))&gt;DataInput!$B$19),"",(IF('Xi,Yi'!X40="","",(IF(('Xi,Yi'!X40+Z40&lt;DataInput!$B$20),"",(IF((('Xi,Yi'!X40+Z40)&gt;DataInput!$B$21),"",('Xi,Yi'!W40+AA40+Z40/SQRT(3))))))))))))))</f>
        <v/>
      </c>
      <c r="X40" s="25" t="str">
        <f ca="1">IF(W40="","",(IF('Xi,Yi'!X40="","",(IF(('Xi,Yi'!X40+Z40&lt;DataInput!$B$20),"",(IF((('Xi,Yi'!X40+Z40)&gt;DataInput!$B$21),"",('Xi,Yi'!X40+Z40))))))))</f>
        <v/>
      </c>
      <c r="Y40" s="26" t="str">
        <f ca="1">IF(W40="","",IF(X40="","",(DataInput!$B$4+(DataInput!$D$4-DataInput!$B$4)*RAND())))</f>
        <v/>
      </c>
      <c r="Z40" s="30">
        <f ca="1">DataInput!$B$16*RAND()</f>
        <v>9.2169356112663881</v>
      </c>
      <c r="AA40" s="30">
        <f ca="1">DataInput!$B$15*RAND()</f>
        <v>0.92670995388213639</v>
      </c>
      <c r="AB40" s="24" t="str">
        <f ca="1">(IF('Xi,Yi'!AB40="","",(IF((('Xi,Yi'!AB40+AF40+AE40/SQRT(3))&lt;DataInput!$B$18),"",(IF((('Xi,Yi'!AB40+AF40+AE40/SQRT(3))&gt;DataInput!$B$19),"",(IF('Xi,Yi'!AC40="","",(IF(('Xi,Yi'!AC40+AE40&lt;DataInput!$B$20),"",(IF((('Xi,Yi'!AC40+AE40)&gt;DataInput!$B$21),"",('Xi,Yi'!AB40+AF40+AE40/SQRT(3))))))))))))))</f>
        <v/>
      </c>
      <c r="AC40" s="25" t="str">
        <f ca="1">IF(AB40="","",(IF('Xi,Yi'!AC40="","",(IF(('Xi,Yi'!AC40+AE40&lt;DataInput!$B$20),"",(IF((('Xi,Yi'!AC40+AE40)&gt;DataInput!$B$21),"",('Xi,Yi'!AC40+AE40))))))))</f>
        <v/>
      </c>
      <c r="AD40" s="26" t="str">
        <f ca="1">IF(AB40="","",IF(AC40="","",(DataInput!$B$4+(DataInput!$D$4-DataInput!$B$4)*RAND())))</f>
        <v/>
      </c>
      <c r="AE40" s="30">
        <f ca="1">DataInput!$B$16*RAND()</f>
        <v>10.655631409760975</v>
      </c>
      <c r="AF40" s="30">
        <f ca="1">DataInput!$B$15*RAND()</f>
        <v>1.0021884902828442</v>
      </c>
      <c r="AG40" s="24" t="str">
        <f ca="1">(IF('Xi,Yi'!AG40="","",(IF((('Xi,Yi'!AG40+AK40+AJ40/SQRT(3))&lt;DataInput!$B$18),"",(IF((('Xi,Yi'!AG40+AK40+AJ40/SQRT(3))&gt;DataInput!$B$19),"",(IF('Xi,Yi'!AH40="","",(IF(('Xi,Yi'!AH40+AJ40&lt;DataInput!$B$20),"",(IF((('Xi,Yi'!AH40+AJ40)&gt;DataInput!$B$21),"",('Xi,Yi'!AG40+AK40+AJ40/SQRT(3))))))))))))))</f>
        <v/>
      </c>
      <c r="AH40" s="25" t="str">
        <f ca="1">IF(AG40="","",(IF('Xi,Yi'!AH40="","",(IF(('Xi,Yi'!AH40+AJ40&lt;DataInput!$B$20),"",(IF((('Xi,Yi'!AH40+AJ40)&gt;DataInput!$B$21),"",('Xi,Yi'!AH40+AJ40))))))))</f>
        <v/>
      </c>
      <c r="AI40" s="26" t="str">
        <f ca="1">IF(AG40="","",IF(AH40="","",(DataInput!$B$4+(DataInput!$D$4-DataInput!$B$4)*RAND())))</f>
        <v/>
      </c>
      <c r="AJ40" s="30">
        <f ca="1">DataInput!$B$16*RAND()</f>
        <v>6.3432457469022996</v>
      </c>
      <c r="AK40" s="30">
        <f ca="1">DataInput!$B$15*RAND()</f>
        <v>16.224294797427412</v>
      </c>
      <c r="AL40" s="24" t="str">
        <f ca="1">(IF('Xi,Yi'!AL40="","",(IF((('Xi,Yi'!AL40+AP40+AO40/SQRT(3))&lt;DataInput!$B$18),"",(IF((('Xi,Yi'!AL40+AP40+AO40/SQRT(3))&gt;DataInput!$B$19),"",(IF('Xi,Yi'!AM40="","",(IF(('Xi,Yi'!AM40+AO40&lt;DataInput!$B$20),"",(IF((('Xi,Yi'!AM40+AO40)&gt;DataInput!$B$21),"",('Xi,Yi'!AL40+AP40+AO40/SQRT(3))))))))))))))</f>
        <v/>
      </c>
      <c r="AM40" s="25" t="str">
        <f ca="1">IF(AL40="","",(IF('Xi,Yi'!AM40="","",(IF(('Xi,Yi'!AM40+AO40&lt;DataInput!$B$20),"",(IF((('Xi,Yi'!AM40+AO40)&gt;DataInput!$B$21),"",('Xi,Yi'!AM40+AO40))))))))</f>
        <v/>
      </c>
      <c r="AN40" s="26" t="str">
        <f ca="1">IF(AL40="","",IF(AM40="","",(DataInput!$B$4+(DataInput!$D$4-DataInput!$B$4)*RAND())))</f>
        <v/>
      </c>
      <c r="AO40" s="30">
        <f ca="1">DataInput!$B$16*RAND()</f>
        <v>0.231584719284612</v>
      </c>
      <c r="AP40" s="30">
        <f ca="1">DataInput!$B$15*RAND()</f>
        <v>19.058398454514482</v>
      </c>
      <c r="AQ40" s="24" t="str">
        <f ca="1">(IF('Xi,Yi'!AQ40="","",(IF((('Xi,Yi'!AQ40+AU40+AT40/SQRT(3))&lt;DataInput!$B$18),"",(IF((('Xi,Yi'!AQ40+AU40+AT40/SQRT(3))&gt;DataInput!$B$19),"",(IF('Xi,Yi'!AR40="","",(IF(('Xi,Yi'!AR40+AT40&lt;DataInput!$B$20),"",(IF((('Xi,Yi'!AR40+AT40)&gt;DataInput!$B$21),"",('Xi,Yi'!AQ40+AU40+AT40/SQRT(3))))))))))))))</f>
        <v/>
      </c>
      <c r="AR40" s="25" t="str">
        <f ca="1">IF(AQ40="","",(IF('Xi,Yi'!AR40="","",(IF(('Xi,Yi'!AR40+AT40&lt;DataInput!$B$20),"",(IF((('Xi,Yi'!AR40+AT40)&gt;DataInput!$B$21),"",('Xi,Yi'!AR40+AT40))))))))</f>
        <v/>
      </c>
      <c r="AS40" s="26" t="str">
        <f ca="1">IF(AQ40="","",IF(AR40="","",(DataInput!$B$4+(DataInput!$D$4-DataInput!$B$4)*RAND())))</f>
        <v/>
      </c>
      <c r="AT40" s="30">
        <f ca="1">DataInput!$B$16*RAND()</f>
        <v>13.238679966512608</v>
      </c>
      <c r="AU40" s="30">
        <f ca="1">DataInput!$B$15*RAND()</f>
        <v>16.882609269369759</v>
      </c>
      <c r="AV40" s="24" t="str">
        <f ca="1">(IF('Xi,Yi'!AV40="","",(IF((('Xi,Yi'!AV40+AZ40+AY40/SQRT(3))&lt;DataInput!$B$18),"",(IF((('Xi,Yi'!AV40+AZ40+AY40/SQRT(3))&gt;DataInput!$B$19),"",(IF('Xi,Yi'!AW40="","",(IF(('Xi,Yi'!AW40+AY40&lt;DataInput!$B$20),"",(IF((('Xi,Yi'!AW40+AY40)&gt;DataInput!$B$21),"",('Xi,Yi'!AV40+AZ40+AY40/SQRT(3))))))))))))))</f>
        <v/>
      </c>
      <c r="AW40" s="25" t="str">
        <f ca="1">IF(AV40="","",(IF('Xi,Yi'!AW40="","",(IF(('Xi,Yi'!AW40+AY40&lt;DataInput!$B$20),"",(IF((('Xi,Yi'!AW40+AY40)&gt;DataInput!$B$21),"",('Xi,Yi'!AW40+AY40))))))))</f>
        <v/>
      </c>
      <c r="AX40" s="26" t="str">
        <f ca="1">IF(AV40="","",IF(AW40="","",(DataInput!$B$4+(DataInput!$D$4-DataInput!$B$4)*RAND())))</f>
        <v/>
      </c>
      <c r="AY40" s="30">
        <f ca="1">DataInput!$B$16*RAND()</f>
        <v>0.87683400455973604</v>
      </c>
      <c r="AZ40" s="30">
        <f ca="1">DataInput!$B$15*RAND()</f>
        <v>9.6925617276335423</v>
      </c>
      <c r="BA40" s="24" t="str">
        <f ca="1">(IF('Xi,Yi'!BA40="","",(IF((('Xi,Yi'!BA40+BE40+BD40/SQRT(3))&lt;DataInput!$B$18),"",(IF((('Xi,Yi'!BA40+BE40+BD40/SQRT(3))&gt;DataInput!$B$19),"",(IF('Xi,Yi'!BB40="","",(IF(('Xi,Yi'!BB40+BD40&lt;DataInput!$B$20),"",(IF((('Xi,Yi'!BB40+BD40)&gt;DataInput!$B$21),"",('Xi,Yi'!BA40+BE40+BD40/SQRT(3))))))))))))))</f>
        <v/>
      </c>
      <c r="BB40" s="25" t="str">
        <f ca="1">IF(BA40="","",(IF('Xi,Yi'!BB40="","",(IF(('Xi,Yi'!BB40+BD40&lt;DataInput!$B$20),"",(IF((('Xi,Yi'!BB40+BD40)&gt;DataInput!$B$21),"",('Xi,Yi'!BB40+BD40))))))))</f>
        <v/>
      </c>
      <c r="BC40" s="26" t="str">
        <f ca="1">IF(BA40="","",IF(BB40="","",(DataInput!$B$4+(DataInput!$D$4-DataInput!$B$4)*RAND())))</f>
        <v/>
      </c>
      <c r="BD40" s="30">
        <f ca="1">DataInput!$B$16*RAND()</f>
        <v>3.5949288182184906</v>
      </c>
      <c r="BE40" s="30">
        <f ca="1">DataInput!$B$15*RAND()</f>
        <v>12.187068249046144</v>
      </c>
    </row>
    <row r="41" spans="1:57" s="3" customFormat="1" x14ac:dyDescent="0.2">
      <c r="F41" s="32"/>
      <c r="G41" s="32"/>
      <c r="H41" s="24" t="str">
        <f ca="1">(IF('Xi,Yi'!H41="","",(IF((('Xi,Yi'!H41+L41+K41/SQRT(3))&lt;DataInput!$B$18),"",(IF((('Xi,Yi'!H41+L41+K41/SQRT(3))&gt;DataInput!$B$19),"",(IF('Xi,Yi'!I41="","",(IF(('Xi,Yi'!I41+K41&lt;DataInput!$B$20),"",(IF((('Xi,Yi'!I41+K41)&gt;DataInput!$B$21),"",('Xi,Yi'!H41+L41+K41/SQRT(3))))))))))))))</f>
        <v/>
      </c>
      <c r="I41" s="25" t="str">
        <f ca="1">IF(H41="","",(IF('Xi,Yi'!I41="","",(IF(('Xi,Yi'!I41+K41&lt;DataInput!$B$20),"",(IF((('Xi,Yi'!I41+K41)&gt;DataInput!$B$21),"",('Xi,Yi'!I41+K41))))))))</f>
        <v/>
      </c>
      <c r="J41" s="26" t="str">
        <f ca="1">IF(H41="","",IF(I41="","",(DataInput!$B$4+(DataInput!$D$4-DataInput!$B$4)*RAND())))</f>
        <v/>
      </c>
      <c r="K41" s="30">
        <f ca="1">DataInput!$B$16*RAND()</f>
        <v>12.084916679302166</v>
      </c>
      <c r="L41" s="30">
        <f ca="1">DataInput!$B$15*RAND()</f>
        <v>4.0430796917156986</v>
      </c>
      <c r="M41" s="24" t="str">
        <f ca="1">(IF('Xi,Yi'!M41="","",(IF((('Xi,Yi'!M41+Q41+P41/SQRT(3))&lt;DataInput!$B$18),"",(IF((('Xi,Yi'!M41+Q41+P41/SQRT(3))&gt;DataInput!$B$19),"",(IF('Xi,Yi'!N41="","",(IF(('Xi,Yi'!N41+P41&lt;DataInput!$B$20),"",(IF((('Xi,Yi'!N41+P41)&gt;DataInput!$B$21),"",('Xi,Yi'!M41+Q41+P41/SQRT(3))))))))))))))</f>
        <v/>
      </c>
      <c r="N41" s="25" t="str">
        <f ca="1">IF(M41="","",(IF('Xi,Yi'!N41="","",(IF(('Xi,Yi'!N41+P41&lt;DataInput!$B$20),"",(IF((('Xi,Yi'!N41+P41)&gt;DataInput!$B$21),"",('Xi,Yi'!N41+P41))))))))</f>
        <v/>
      </c>
      <c r="O41" s="26" t="str">
        <f ca="1">IF(M41="","",IF(N41="","",(DataInput!$B$4+(DataInput!$D$4-DataInput!$B$4)*RAND())))</f>
        <v/>
      </c>
      <c r="P41" s="30">
        <f ca="1">DataInput!$B$16*RAND()</f>
        <v>4.6527979341447008</v>
      </c>
      <c r="Q41" s="30">
        <f ca="1">DataInput!$B$15*RAND()</f>
        <v>9.9941497972341793</v>
      </c>
      <c r="R41" s="24" t="str">
        <f ca="1">(IF('Xi,Yi'!R41="","",(IF((('Xi,Yi'!R41+V41+U41/SQRT(3))&lt;DataInput!$B$18),"",(IF((('Xi,Yi'!R41+V41+U41/SQRT(3))&gt;DataInput!$B$19),"",(IF('Xi,Yi'!S41="","",(IF(('Xi,Yi'!S41+U41&lt;DataInput!$B$20),"",(IF((('Xi,Yi'!S41+U41)&gt;DataInput!$B$21),"",('Xi,Yi'!R41+V41+U41/SQRT(3))))))))))))))</f>
        <v/>
      </c>
      <c r="S41" s="25" t="str">
        <f ca="1">IF(R41="","",(IF('Xi,Yi'!S41="","",(IF(('Xi,Yi'!S41+U41&lt;DataInput!$B$20),"",(IF((('Xi,Yi'!S41+U41)&gt;DataInput!$B$21),"",('Xi,Yi'!S41+U41))))))))</f>
        <v/>
      </c>
      <c r="T41" s="26" t="str">
        <f ca="1">IF(R41="","",IF(S41="","",(DataInput!$B$4+(DataInput!$D$4-DataInput!$B$4)*RAND())))</f>
        <v/>
      </c>
      <c r="U41" s="30">
        <f ca="1">DataInput!$B$16*RAND()</f>
        <v>13.305447638784816</v>
      </c>
      <c r="V41" s="30">
        <f ca="1">DataInput!$B$15*RAND()</f>
        <v>11.197784641753557</v>
      </c>
      <c r="W41" s="24" t="str">
        <f ca="1">(IF('Xi,Yi'!W41="","",(IF((('Xi,Yi'!W41+AA41+Z41/SQRT(3))&lt;DataInput!$B$18),"",(IF((('Xi,Yi'!W41+AA41+Z41/SQRT(3))&gt;DataInput!$B$19),"",(IF('Xi,Yi'!X41="","",(IF(('Xi,Yi'!X41+Z41&lt;DataInput!$B$20),"",(IF((('Xi,Yi'!X41+Z41)&gt;DataInput!$B$21),"",('Xi,Yi'!W41+AA41+Z41/SQRT(3))))))))))))))</f>
        <v/>
      </c>
      <c r="X41" s="25" t="str">
        <f ca="1">IF(W41="","",(IF('Xi,Yi'!X41="","",(IF(('Xi,Yi'!X41+Z41&lt;DataInput!$B$20),"",(IF((('Xi,Yi'!X41+Z41)&gt;DataInput!$B$21),"",('Xi,Yi'!X41+Z41))))))))</f>
        <v/>
      </c>
      <c r="Y41" s="26" t="str">
        <f ca="1">IF(W41="","",IF(X41="","",(DataInput!$B$4+(DataInput!$D$4-DataInput!$B$4)*RAND())))</f>
        <v/>
      </c>
      <c r="Z41" s="30">
        <f ca="1">DataInput!$B$16*RAND()</f>
        <v>1.1516298937705791</v>
      </c>
      <c r="AA41" s="30">
        <f ca="1">DataInput!$B$15*RAND()</f>
        <v>1.9525812001528073</v>
      </c>
      <c r="AB41" s="24" t="str">
        <f ca="1">(IF('Xi,Yi'!AB41="","",(IF((('Xi,Yi'!AB41+AF41+AE41/SQRT(3))&lt;DataInput!$B$18),"",(IF((('Xi,Yi'!AB41+AF41+AE41/SQRT(3))&gt;DataInput!$B$19),"",(IF('Xi,Yi'!AC41="","",(IF(('Xi,Yi'!AC41+AE41&lt;DataInput!$B$20),"",(IF((('Xi,Yi'!AC41+AE41)&gt;DataInput!$B$21),"",('Xi,Yi'!AB41+AF41+AE41/SQRT(3))))))))))))))</f>
        <v/>
      </c>
      <c r="AC41" s="25" t="str">
        <f ca="1">IF(AB41="","",(IF('Xi,Yi'!AC41="","",(IF(('Xi,Yi'!AC41+AE41&lt;DataInput!$B$20),"",(IF((('Xi,Yi'!AC41+AE41)&gt;DataInput!$B$21),"",('Xi,Yi'!AC41+AE41))))))))</f>
        <v/>
      </c>
      <c r="AD41" s="26" t="str">
        <f ca="1">IF(AB41="","",IF(AC41="","",(DataInput!$B$4+(DataInput!$D$4-DataInput!$B$4)*RAND())))</f>
        <v/>
      </c>
      <c r="AE41" s="30">
        <f ca="1">DataInput!$B$16*RAND()</f>
        <v>13.272456672629424</v>
      </c>
      <c r="AF41" s="30">
        <f ca="1">DataInput!$B$15*RAND()</f>
        <v>17.716623466052365</v>
      </c>
      <c r="AG41" s="24" t="str">
        <f ca="1">(IF('Xi,Yi'!AG41="","",(IF((('Xi,Yi'!AG41+AK41+AJ41/SQRT(3))&lt;DataInput!$B$18),"",(IF((('Xi,Yi'!AG41+AK41+AJ41/SQRT(3))&gt;DataInput!$B$19),"",(IF('Xi,Yi'!AH41="","",(IF(('Xi,Yi'!AH41+AJ41&lt;DataInput!$B$20),"",(IF((('Xi,Yi'!AH41+AJ41)&gt;DataInput!$B$21),"",('Xi,Yi'!AG41+AK41+AJ41/SQRT(3))))))))))))))</f>
        <v/>
      </c>
      <c r="AH41" s="25" t="str">
        <f ca="1">IF(AG41="","",(IF('Xi,Yi'!AH41="","",(IF(('Xi,Yi'!AH41+AJ41&lt;DataInput!$B$20),"",(IF((('Xi,Yi'!AH41+AJ41)&gt;DataInput!$B$21),"",('Xi,Yi'!AH41+AJ41))))))))</f>
        <v/>
      </c>
      <c r="AI41" s="26" t="str">
        <f ca="1">IF(AG41="","",IF(AH41="","",(DataInput!$B$4+(DataInput!$D$4-DataInput!$B$4)*RAND())))</f>
        <v/>
      </c>
      <c r="AJ41" s="30">
        <f ca="1">DataInput!$B$16*RAND()</f>
        <v>8.4639433601573693</v>
      </c>
      <c r="AK41" s="30">
        <f ca="1">DataInput!$B$15*RAND()</f>
        <v>14.141633724182809</v>
      </c>
      <c r="AL41" s="24" t="str">
        <f ca="1">(IF('Xi,Yi'!AL41="","",(IF((('Xi,Yi'!AL41+AP41+AO41/SQRT(3))&lt;DataInput!$B$18),"",(IF((('Xi,Yi'!AL41+AP41+AO41/SQRT(3))&gt;DataInput!$B$19),"",(IF('Xi,Yi'!AM41="","",(IF(('Xi,Yi'!AM41+AO41&lt;DataInput!$B$20),"",(IF((('Xi,Yi'!AM41+AO41)&gt;DataInput!$B$21),"",('Xi,Yi'!AL41+AP41+AO41/SQRT(3))))))))))))))</f>
        <v/>
      </c>
      <c r="AM41" s="25" t="str">
        <f ca="1">IF(AL41="","",(IF('Xi,Yi'!AM41="","",(IF(('Xi,Yi'!AM41+AO41&lt;DataInput!$B$20),"",(IF((('Xi,Yi'!AM41+AO41)&gt;DataInput!$B$21),"",('Xi,Yi'!AM41+AO41))))))))</f>
        <v/>
      </c>
      <c r="AN41" s="26" t="str">
        <f ca="1">IF(AL41="","",IF(AM41="","",(DataInput!$B$4+(DataInput!$D$4-DataInput!$B$4)*RAND())))</f>
        <v/>
      </c>
      <c r="AO41" s="30">
        <f ca="1">DataInput!$B$16*RAND()</f>
        <v>11.322100644333027</v>
      </c>
      <c r="AP41" s="30">
        <f ca="1">DataInput!$B$15*RAND()</f>
        <v>7.2106899661663331</v>
      </c>
      <c r="AQ41" s="24" t="str">
        <f ca="1">(IF('Xi,Yi'!AQ41="","",(IF((('Xi,Yi'!AQ41+AU41+AT41/SQRT(3))&lt;DataInput!$B$18),"",(IF((('Xi,Yi'!AQ41+AU41+AT41/SQRT(3))&gt;DataInput!$B$19),"",(IF('Xi,Yi'!AR41="","",(IF(('Xi,Yi'!AR41+AT41&lt;DataInput!$B$20),"",(IF((('Xi,Yi'!AR41+AT41)&gt;DataInput!$B$21),"",('Xi,Yi'!AQ41+AU41+AT41/SQRT(3))))))))))))))</f>
        <v/>
      </c>
      <c r="AR41" s="25" t="str">
        <f ca="1">IF(AQ41="","",(IF('Xi,Yi'!AR41="","",(IF(('Xi,Yi'!AR41+AT41&lt;DataInput!$B$20),"",(IF((('Xi,Yi'!AR41+AT41)&gt;DataInput!$B$21),"",('Xi,Yi'!AR41+AT41))))))))</f>
        <v/>
      </c>
      <c r="AS41" s="26" t="str">
        <f ca="1">IF(AQ41="","",IF(AR41="","",(DataInput!$B$4+(DataInput!$D$4-DataInput!$B$4)*RAND())))</f>
        <v/>
      </c>
      <c r="AT41" s="30">
        <f ca="1">DataInput!$B$16*RAND()</f>
        <v>12.075492568524409</v>
      </c>
      <c r="AU41" s="30">
        <f ca="1">DataInput!$B$15*RAND()</f>
        <v>9.9987641738490396</v>
      </c>
      <c r="AV41" s="24" t="str">
        <f ca="1">(IF('Xi,Yi'!AV41="","",(IF((('Xi,Yi'!AV41+AZ41+AY41/SQRT(3))&lt;DataInput!$B$18),"",(IF((('Xi,Yi'!AV41+AZ41+AY41/SQRT(3))&gt;DataInput!$B$19),"",(IF('Xi,Yi'!AW41="","",(IF(('Xi,Yi'!AW41+AY41&lt;DataInput!$B$20),"",(IF((('Xi,Yi'!AW41+AY41)&gt;DataInput!$B$21),"",('Xi,Yi'!AV41+AZ41+AY41/SQRT(3))))))))))))))</f>
        <v/>
      </c>
      <c r="AW41" s="25" t="str">
        <f ca="1">IF(AV41="","",(IF('Xi,Yi'!AW41="","",(IF(('Xi,Yi'!AW41+AY41&lt;DataInput!$B$20),"",(IF((('Xi,Yi'!AW41+AY41)&gt;DataInput!$B$21),"",('Xi,Yi'!AW41+AY41))))))))</f>
        <v/>
      </c>
      <c r="AX41" s="26" t="str">
        <f ca="1">IF(AV41="","",IF(AW41="","",(DataInput!$B$4+(DataInput!$D$4-DataInput!$B$4)*RAND())))</f>
        <v/>
      </c>
      <c r="AY41" s="30">
        <f ca="1">DataInput!$B$16*RAND()</f>
        <v>2.6794013161374757</v>
      </c>
      <c r="AZ41" s="30">
        <f ca="1">DataInput!$B$15*RAND()</f>
        <v>8.9144390100000681</v>
      </c>
      <c r="BA41" s="24" t="str">
        <f ca="1">(IF('Xi,Yi'!BA41="","",(IF((('Xi,Yi'!BA41+BE41+BD41/SQRT(3))&lt;DataInput!$B$18),"",(IF((('Xi,Yi'!BA41+BE41+BD41/SQRT(3))&gt;DataInput!$B$19),"",(IF('Xi,Yi'!BB41="","",(IF(('Xi,Yi'!BB41+BD41&lt;DataInput!$B$20),"",(IF((('Xi,Yi'!BB41+BD41)&gt;DataInput!$B$21),"",('Xi,Yi'!BA41+BE41+BD41/SQRT(3))))))))))))))</f>
        <v/>
      </c>
      <c r="BB41" s="25" t="str">
        <f ca="1">IF(BA41="","",(IF('Xi,Yi'!BB41="","",(IF(('Xi,Yi'!BB41+BD41&lt;DataInput!$B$20),"",(IF((('Xi,Yi'!BB41+BD41)&gt;DataInput!$B$21),"",('Xi,Yi'!BB41+BD41))))))))</f>
        <v/>
      </c>
      <c r="BC41" s="26" t="str">
        <f ca="1">IF(BA41="","",IF(BB41="","",(DataInput!$B$4+(DataInput!$D$4-DataInput!$B$4)*RAND())))</f>
        <v/>
      </c>
      <c r="BD41" s="30">
        <f ca="1">DataInput!$B$16*RAND()</f>
        <v>16.088285611556866</v>
      </c>
      <c r="BE41" s="30">
        <f ca="1">DataInput!$B$15*RAND()</f>
        <v>7.3148436149076783</v>
      </c>
    </row>
    <row r="42" spans="1:57" s="3" customFormat="1" x14ac:dyDescent="0.2">
      <c r="F42" s="32"/>
      <c r="G42" s="32"/>
      <c r="H42" s="24">
        <f ca="1">(IF('Xi,Yi'!H42="","",(IF((('Xi,Yi'!H42+L42+K42/SQRT(3))&lt;DataInput!$B$18),"",(IF((('Xi,Yi'!H42+L42+K42/SQRT(3))&gt;DataInput!$B$19),"",(IF('Xi,Yi'!I42="","",(IF(('Xi,Yi'!I42+K42&lt;DataInput!$B$20),"",(IF((('Xi,Yi'!I42+K42)&gt;DataInput!$B$21),"",('Xi,Yi'!H42+L42+K42/SQRT(3))))))))))))))</f>
        <v>96.367052139272303</v>
      </c>
      <c r="I42" s="25">
        <f ca="1">IF(H42="","",(IF('Xi,Yi'!I42="","",(IF(('Xi,Yi'!I42+K42&lt;DataInput!$B$20),"",(IF((('Xi,Yi'!I42+K42)&gt;DataInput!$B$21),"",('Xi,Yi'!I42+K42))))))))</f>
        <v>1.0290457138797109</v>
      </c>
      <c r="J42" s="26">
        <f ca="1">IF(H42="","",IF(I42="","",(DataInput!$B$4+(DataInput!$D$4-DataInput!$B$4)*RAND())))</f>
        <v>7.43524555167006</v>
      </c>
      <c r="K42" s="30">
        <f ca="1">DataInput!$B$16*RAND()</f>
        <v>13.929045713879711</v>
      </c>
      <c r="L42" s="30">
        <f ca="1">DataInput!$B$15*RAND()</f>
        <v>4.5251138468092371</v>
      </c>
      <c r="M42" s="24" t="str">
        <f ca="1">(IF('Xi,Yi'!M42="","",(IF((('Xi,Yi'!M42+Q42+P42/SQRT(3))&lt;DataInput!$B$18),"",(IF((('Xi,Yi'!M42+Q42+P42/SQRT(3))&gt;DataInput!$B$19),"",(IF('Xi,Yi'!N42="","",(IF(('Xi,Yi'!N42+P42&lt;DataInput!$B$20),"",(IF((('Xi,Yi'!N42+P42)&gt;DataInput!$B$21),"",('Xi,Yi'!M42+Q42+P42/SQRT(3))))))))))))))</f>
        <v/>
      </c>
      <c r="N42" s="25" t="str">
        <f ca="1">IF(M42="","",(IF('Xi,Yi'!N42="","",(IF(('Xi,Yi'!N42+P42&lt;DataInput!$B$20),"",(IF((('Xi,Yi'!N42+P42)&gt;DataInput!$B$21),"",('Xi,Yi'!N42+P42))))))))</f>
        <v/>
      </c>
      <c r="O42" s="26" t="str">
        <f ca="1">IF(M42="","",IF(N42="","",(DataInput!$B$4+(DataInput!$D$4-DataInput!$B$4)*RAND())))</f>
        <v/>
      </c>
      <c r="P42" s="30">
        <f ca="1">DataInput!$B$16*RAND()</f>
        <v>13.239612626639371</v>
      </c>
      <c r="Q42" s="30">
        <f ca="1">DataInput!$B$15*RAND()</f>
        <v>0.73935474144307534</v>
      </c>
      <c r="R42" s="24" t="str">
        <f ca="1">(IF('Xi,Yi'!R42="","",(IF((('Xi,Yi'!R42+V42+U42/SQRT(3))&lt;DataInput!$B$18),"",(IF((('Xi,Yi'!R42+V42+U42/SQRT(3))&gt;DataInput!$B$19),"",(IF('Xi,Yi'!S42="","",(IF(('Xi,Yi'!S42+U42&lt;DataInput!$B$20),"",(IF((('Xi,Yi'!S42+U42)&gt;DataInput!$B$21),"",('Xi,Yi'!R42+V42+U42/SQRT(3))))))))))))))</f>
        <v/>
      </c>
      <c r="S42" s="25" t="str">
        <f ca="1">IF(R42="","",(IF('Xi,Yi'!S42="","",(IF(('Xi,Yi'!S42+U42&lt;DataInput!$B$20),"",(IF((('Xi,Yi'!S42+U42)&gt;DataInput!$B$21),"",('Xi,Yi'!S42+U42))))))))</f>
        <v/>
      </c>
      <c r="T42" s="26" t="str">
        <f ca="1">IF(R42="","",IF(S42="","",(DataInput!$B$4+(DataInput!$D$4-DataInput!$B$4)*RAND())))</f>
        <v/>
      </c>
      <c r="U42" s="30">
        <f ca="1">DataInput!$B$16*RAND()</f>
        <v>1.4399040250564017</v>
      </c>
      <c r="V42" s="30">
        <f ca="1">DataInput!$B$15*RAND()</f>
        <v>13.968017213526865</v>
      </c>
      <c r="W42" s="24" t="str">
        <f ca="1">(IF('Xi,Yi'!W42="","",(IF((('Xi,Yi'!W42+AA42+Z42/SQRT(3))&lt;DataInput!$B$18),"",(IF((('Xi,Yi'!W42+AA42+Z42/SQRT(3))&gt;DataInput!$B$19),"",(IF('Xi,Yi'!X42="","",(IF(('Xi,Yi'!X42+Z42&lt;DataInput!$B$20),"",(IF((('Xi,Yi'!X42+Z42)&gt;DataInput!$B$21),"",('Xi,Yi'!W42+AA42+Z42/SQRT(3))))))))))))))</f>
        <v/>
      </c>
      <c r="X42" s="25" t="str">
        <f ca="1">IF(W42="","",(IF('Xi,Yi'!X42="","",(IF(('Xi,Yi'!X42+Z42&lt;DataInput!$B$20),"",(IF((('Xi,Yi'!X42+Z42)&gt;DataInput!$B$21),"",('Xi,Yi'!X42+Z42))))))))</f>
        <v/>
      </c>
      <c r="Y42" s="26" t="str">
        <f ca="1">IF(W42="","",IF(X42="","",(DataInput!$B$4+(DataInput!$D$4-DataInput!$B$4)*RAND())))</f>
        <v/>
      </c>
      <c r="Z42" s="30">
        <f ca="1">DataInput!$B$16*RAND()</f>
        <v>6.4098345686142881</v>
      </c>
      <c r="AA42" s="30">
        <f ca="1">DataInput!$B$15*RAND()</f>
        <v>7.0974538301720376</v>
      </c>
      <c r="AB42" s="24" t="str">
        <f ca="1">(IF('Xi,Yi'!AB42="","",(IF((('Xi,Yi'!AB42+AF42+AE42/SQRT(3))&lt;DataInput!$B$18),"",(IF((('Xi,Yi'!AB42+AF42+AE42/SQRT(3))&gt;DataInput!$B$19),"",(IF('Xi,Yi'!AC42="","",(IF(('Xi,Yi'!AC42+AE42&lt;DataInput!$B$20),"",(IF((('Xi,Yi'!AC42+AE42)&gt;DataInput!$B$21),"",('Xi,Yi'!AB42+AF42+AE42/SQRT(3))))))))))))))</f>
        <v/>
      </c>
      <c r="AC42" s="25" t="str">
        <f ca="1">IF(AB42="","",(IF('Xi,Yi'!AC42="","",(IF(('Xi,Yi'!AC42+AE42&lt;DataInput!$B$20),"",(IF((('Xi,Yi'!AC42+AE42)&gt;DataInput!$B$21),"",('Xi,Yi'!AC42+AE42))))))))</f>
        <v/>
      </c>
      <c r="AD42" s="26" t="str">
        <f ca="1">IF(AB42="","",IF(AC42="","",(DataInput!$B$4+(DataInput!$D$4-DataInput!$B$4)*RAND())))</f>
        <v/>
      </c>
      <c r="AE42" s="30">
        <f ca="1">DataInput!$B$16*RAND()</f>
        <v>13.718364494626169</v>
      </c>
      <c r="AF42" s="30">
        <f ca="1">DataInput!$B$15*RAND()</f>
        <v>5.3216442464512284</v>
      </c>
      <c r="AG42" s="24" t="str">
        <f ca="1">(IF('Xi,Yi'!AG42="","",(IF((('Xi,Yi'!AG42+AK42+AJ42/SQRT(3))&lt;DataInput!$B$18),"",(IF((('Xi,Yi'!AG42+AK42+AJ42/SQRT(3))&gt;DataInput!$B$19),"",(IF('Xi,Yi'!AH42="","",(IF(('Xi,Yi'!AH42+AJ42&lt;DataInput!$B$20),"",(IF((('Xi,Yi'!AH42+AJ42)&gt;DataInput!$B$21),"",('Xi,Yi'!AG42+AK42+AJ42/SQRT(3))))))))))))))</f>
        <v/>
      </c>
      <c r="AH42" s="25" t="str">
        <f ca="1">IF(AG42="","",(IF('Xi,Yi'!AH42="","",(IF(('Xi,Yi'!AH42+AJ42&lt;DataInput!$B$20),"",(IF((('Xi,Yi'!AH42+AJ42)&gt;DataInput!$B$21),"",('Xi,Yi'!AH42+AJ42))))))))</f>
        <v/>
      </c>
      <c r="AI42" s="26" t="str">
        <f ca="1">IF(AG42="","",IF(AH42="","",(DataInput!$B$4+(DataInput!$D$4-DataInput!$B$4)*RAND())))</f>
        <v/>
      </c>
      <c r="AJ42" s="30">
        <f ca="1">DataInput!$B$16*RAND()</f>
        <v>14.708311719067357</v>
      </c>
      <c r="AK42" s="30">
        <f ca="1">DataInput!$B$15*RAND()</f>
        <v>15.860512486434349</v>
      </c>
      <c r="AL42" s="24" t="str">
        <f ca="1">(IF('Xi,Yi'!AL42="","",(IF((('Xi,Yi'!AL42+AP42+AO42/SQRT(3))&lt;DataInput!$B$18),"",(IF((('Xi,Yi'!AL42+AP42+AO42/SQRT(3))&gt;DataInput!$B$19),"",(IF('Xi,Yi'!AM42="","",(IF(('Xi,Yi'!AM42+AO42&lt;DataInput!$B$20),"",(IF((('Xi,Yi'!AM42+AO42)&gt;DataInput!$B$21),"",('Xi,Yi'!AL42+AP42+AO42/SQRT(3))))))))))))))</f>
        <v/>
      </c>
      <c r="AM42" s="25" t="str">
        <f ca="1">IF(AL42="","",(IF('Xi,Yi'!AM42="","",(IF(('Xi,Yi'!AM42+AO42&lt;DataInput!$B$20),"",(IF((('Xi,Yi'!AM42+AO42)&gt;DataInput!$B$21),"",('Xi,Yi'!AM42+AO42))))))))</f>
        <v/>
      </c>
      <c r="AN42" s="26" t="str">
        <f ca="1">IF(AL42="","",IF(AM42="","",(DataInput!$B$4+(DataInput!$D$4-DataInput!$B$4)*RAND())))</f>
        <v/>
      </c>
      <c r="AO42" s="30">
        <f ca="1">DataInput!$B$16*RAND()</f>
        <v>1.7201329029896144</v>
      </c>
      <c r="AP42" s="30">
        <f ca="1">DataInput!$B$15*RAND()</f>
        <v>5.1279194804941</v>
      </c>
      <c r="AQ42" s="24" t="str">
        <f ca="1">(IF('Xi,Yi'!AQ42="","",(IF((('Xi,Yi'!AQ42+AU42+AT42/SQRT(3))&lt;DataInput!$B$18),"",(IF((('Xi,Yi'!AQ42+AU42+AT42/SQRT(3))&gt;DataInput!$B$19),"",(IF('Xi,Yi'!AR42="","",(IF(('Xi,Yi'!AR42+AT42&lt;DataInput!$B$20),"",(IF((('Xi,Yi'!AR42+AT42)&gt;DataInput!$B$21),"",('Xi,Yi'!AQ42+AU42+AT42/SQRT(3))))))))))))))</f>
        <v/>
      </c>
      <c r="AR42" s="25" t="str">
        <f ca="1">IF(AQ42="","",(IF('Xi,Yi'!AR42="","",(IF(('Xi,Yi'!AR42+AT42&lt;DataInput!$B$20),"",(IF((('Xi,Yi'!AR42+AT42)&gt;DataInput!$B$21),"",('Xi,Yi'!AR42+AT42))))))))</f>
        <v/>
      </c>
      <c r="AS42" s="26" t="str">
        <f ca="1">IF(AQ42="","",IF(AR42="","",(DataInput!$B$4+(DataInput!$D$4-DataInput!$B$4)*RAND())))</f>
        <v/>
      </c>
      <c r="AT42" s="30">
        <f ca="1">DataInput!$B$16*RAND()</f>
        <v>5.1521900479669629</v>
      </c>
      <c r="AU42" s="30">
        <f ca="1">DataInput!$B$15*RAND()</f>
        <v>13.707490996585051</v>
      </c>
      <c r="AV42" s="24" t="str">
        <f ca="1">(IF('Xi,Yi'!AV42="","",(IF((('Xi,Yi'!AV42+AZ42+AY42/SQRT(3))&lt;DataInput!$B$18),"",(IF((('Xi,Yi'!AV42+AZ42+AY42/SQRT(3))&gt;DataInput!$B$19),"",(IF('Xi,Yi'!AW42="","",(IF(('Xi,Yi'!AW42+AY42&lt;DataInput!$B$20),"",(IF((('Xi,Yi'!AW42+AY42)&gt;DataInput!$B$21),"",('Xi,Yi'!AV42+AZ42+AY42/SQRT(3))))))))))))))</f>
        <v/>
      </c>
      <c r="AW42" s="25" t="str">
        <f ca="1">IF(AV42="","",(IF('Xi,Yi'!AW42="","",(IF(('Xi,Yi'!AW42+AY42&lt;DataInput!$B$20),"",(IF((('Xi,Yi'!AW42+AY42)&gt;DataInput!$B$21),"",('Xi,Yi'!AW42+AY42))))))))</f>
        <v/>
      </c>
      <c r="AX42" s="26" t="str">
        <f ca="1">IF(AV42="","",IF(AW42="","",(DataInput!$B$4+(DataInput!$D$4-DataInput!$B$4)*RAND())))</f>
        <v/>
      </c>
      <c r="AY42" s="30">
        <f ca="1">DataInput!$B$16*RAND()</f>
        <v>10.996179436784496</v>
      </c>
      <c r="AZ42" s="30">
        <f ca="1">DataInput!$B$15*RAND()</f>
        <v>7.2713503199503258</v>
      </c>
      <c r="BA42" s="24" t="str">
        <f ca="1">(IF('Xi,Yi'!BA42="","",(IF((('Xi,Yi'!BA42+BE42+BD42/SQRT(3))&lt;DataInput!$B$18),"",(IF((('Xi,Yi'!BA42+BE42+BD42/SQRT(3))&gt;DataInput!$B$19),"",(IF('Xi,Yi'!BB42="","",(IF(('Xi,Yi'!BB42+BD42&lt;DataInput!$B$20),"",(IF((('Xi,Yi'!BB42+BD42)&gt;DataInput!$B$21),"",('Xi,Yi'!BA42+BE42+BD42/SQRT(3))))))))))))))</f>
        <v/>
      </c>
      <c r="BB42" s="25" t="str">
        <f ca="1">IF(BA42="","",(IF('Xi,Yi'!BB42="","",(IF(('Xi,Yi'!BB42+BD42&lt;DataInput!$B$20),"",(IF((('Xi,Yi'!BB42+BD42)&gt;DataInput!$B$21),"",('Xi,Yi'!BB42+BD42))))))))</f>
        <v/>
      </c>
      <c r="BC42" s="26" t="str">
        <f ca="1">IF(BA42="","",IF(BB42="","",(DataInput!$B$4+(DataInput!$D$4-DataInput!$B$4)*RAND())))</f>
        <v/>
      </c>
      <c r="BD42" s="30">
        <f ca="1">DataInput!$B$16*RAND()</f>
        <v>16.76332806779331</v>
      </c>
      <c r="BE42" s="30">
        <f ca="1">DataInput!$B$15*RAND()</f>
        <v>18.733079931383035</v>
      </c>
    </row>
    <row r="43" spans="1:57" s="3" customFormat="1" x14ac:dyDescent="0.2">
      <c r="F43" s="32"/>
      <c r="G43" s="32"/>
      <c r="H43" s="24" t="str">
        <f ca="1">(IF('Xi,Yi'!H43="","",(IF((('Xi,Yi'!H43+L43+K43/SQRT(3))&lt;DataInput!$B$18),"",(IF((('Xi,Yi'!H43+L43+K43/SQRT(3))&gt;DataInput!$B$19),"",(IF('Xi,Yi'!I43="","",(IF(('Xi,Yi'!I43+K43&lt;DataInput!$B$20),"",(IF((('Xi,Yi'!I43+K43)&gt;DataInput!$B$21),"",('Xi,Yi'!H43+L43+K43/SQRT(3))))))))))))))</f>
        <v/>
      </c>
      <c r="I43" s="25" t="str">
        <f ca="1">IF(H43="","",(IF('Xi,Yi'!I43="","",(IF(('Xi,Yi'!I43+K43&lt;DataInput!$B$20),"",(IF((('Xi,Yi'!I43+K43)&gt;DataInput!$B$21),"",('Xi,Yi'!I43+K43))))))))</f>
        <v/>
      </c>
      <c r="J43" s="26" t="str">
        <f ca="1">IF(H43="","",IF(I43="","",(DataInput!$B$4+(DataInput!$D$4-DataInput!$B$4)*RAND())))</f>
        <v/>
      </c>
      <c r="K43" s="30">
        <f ca="1">DataInput!$B$16*RAND()</f>
        <v>3.1461699887382033</v>
      </c>
      <c r="L43" s="30">
        <f ca="1">DataInput!$B$15*RAND()</f>
        <v>18.258945183847199</v>
      </c>
      <c r="M43" s="24" t="str">
        <f ca="1">(IF('Xi,Yi'!M43="","",(IF((('Xi,Yi'!M43+Q43+P43/SQRT(3))&lt;DataInput!$B$18),"",(IF((('Xi,Yi'!M43+Q43+P43/SQRT(3))&gt;DataInput!$B$19),"",(IF('Xi,Yi'!N43="","",(IF(('Xi,Yi'!N43+P43&lt;DataInput!$B$20),"",(IF((('Xi,Yi'!N43+P43)&gt;DataInput!$B$21),"",('Xi,Yi'!M43+Q43+P43/SQRT(3))))))))))))))</f>
        <v/>
      </c>
      <c r="N43" s="25" t="str">
        <f ca="1">IF(M43="","",(IF('Xi,Yi'!N43="","",(IF(('Xi,Yi'!N43+P43&lt;DataInput!$B$20),"",(IF((('Xi,Yi'!N43+P43)&gt;DataInput!$B$21),"",('Xi,Yi'!N43+P43))))))))</f>
        <v/>
      </c>
      <c r="O43" s="26" t="str">
        <f ca="1">IF(M43="","",IF(N43="","",(DataInput!$B$4+(DataInput!$D$4-DataInput!$B$4)*RAND())))</f>
        <v/>
      </c>
      <c r="P43" s="30">
        <f ca="1">DataInput!$B$16*RAND()</f>
        <v>7.7857246021423743</v>
      </c>
      <c r="Q43" s="30">
        <f ca="1">DataInput!$B$15*RAND()</f>
        <v>0.75119634693320569</v>
      </c>
      <c r="R43" s="24" t="str">
        <f ca="1">(IF('Xi,Yi'!R43="","",(IF((('Xi,Yi'!R43+V43+U43/SQRT(3))&lt;DataInput!$B$18),"",(IF((('Xi,Yi'!R43+V43+U43/SQRT(3))&gt;DataInput!$B$19),"",(IF('Xi,Yi'!S43="","",(IF(('Xi,Yi'!S43+U43&lt;DataInput!$B$20),"",(IF((('Xi,Yi'!S43+U43)&gt;DataInput!$B$21),"",('Xi,Yi'!R43+V43+U43/SQRT(3))))))))))))))</f>
        <v/>
      </c>
      <c r="S43" s="25" t="str">
        <f ca="1">IF(R43="","",(IF('Xi,Yi'!S43="","",(IF(('Xi,Yi'!S43+U43&lt;DataInput!$B$20),"",(IF((('Xi,Yi'!S43+U43)&gt;DataInput!$B$21),"",('Xi,Yi'!S43+U43))))))))</f>
        <v/>
      </c>
      <c r="T43" s="26" t="str">
        <f ca="1">IF(R43="","",IF(S43="","",(DataInput!$B$4+(DataInput!$D$4-DataInput!$B$4)*RAND())))</f>
        <v/>
      </c>
      <c r="U43" s="30">
        <f ca="1">DataInput!$B$16*RAND()</f>
        <v>7.2248578909784502</v>
      </c>
      <c r="V43" s="30">
        <f ca="1">DataInput!$B$15*RAND()</f>
        <v>8.0574565909078224</v>
      </c>
      <c r="W43" s="24" t="str">
        <f ca="1">(IF('Xi,Yi'!W43="","",(IF((('Xi,Yi'!W43+AA43+Z43/SQRT(3))&lt;DataInput!$B$18),"",(IF((('Xi,Yi'!W43+AA43+Z43/SQRT(3))&gt;DataInput!$B$19),"",(IF('Xi,Yi'!X43="","",(IF(('Xi,Yi'!X43+Z43&lt;DataInput!$B$20),"",(IF((('Xi,Yi'!X43+Z43)&gt;DataInput!$B$21),"",('Xi,Yi'!W43+AA43+Z43/SQRT(3))))))))))))))</f>
        <v/>
      </c>
      <c r="X43" s="25" t="str">
        <f ca="1">IF(W43="","",(IF('Xi,Yi'!X43="","",(IF(('Xi,Yi'!X43+Z43&lt;DataInput!$B$20),"",(IF((('Xi,Yi'!X43+Z43)&gt;DataInput!$B$21),"",('Xi,Yi'!X43+Z43))))))))</f>
        <v/>
      </c>
      <c r="Y43" s="26" t="str">
        <f ca="1">IF(W43="","",IF(X43="","",(DataInput!$B$4+(DataInput!$D$4-DataInput!$B$4)*RAND())))</f>
        <v/>
      </c>
      <c r="Z43" s="30">
        <f ca="1">DataInput!$B$16*RAND()</f>
        <v>4.8492498525172687</v>
      </c>
      <c r="AA43" s="30">
        <f ca="1">DataInput!$B$15*RAND()</f>
        <v>5.5672576260526636</v>
      </c>
      <c r="AB43" s="24" t="str">
        <f ca="1">(IF('Xi,Yi'!AB43="","",(IF((('Xi,Yi'!AB43+AF43+AE43/SQRT(3))&lt;DataInput!$B$18),"",(IF((('Xi,Yi'!AB43+AF43+AE43/SQRT(3))&gt;DataInput!$B$19),"",(IF('Xi,Yi'!AC43="","",(IF(('Xi,Yi'!AC43+AE43&lt;DataInput!$B$20),"",(IF((('Xi,Yi'!AC43+AE43)&gt;DataInput!$B$21),"",('Xi,Yi'!AB43+AF43+AE43/SQRT(3))))))))))))))</f>
        <v/>
      </c>
      <c r="AC43" s="25" t="str">
        <f ca="1">IF(AB43="","",(IF('Xi,Yi'!AC43="","",(IF(('Xi,Yi'!AC43+AE43&lt;DataInput!$B$20),"",(IF((('Xi,Yi'!AC43+AE43)&gt;DataInput!$B$21),"",('Xi,Yi'!AC43+AE43))))))))</f>
        <v/>
      </c>
      <c r="AD43" s="26" t="str">
        <f ca="1">IF(AB43="","",IF(AC43="","",(DataInput!$B$4+(DataInput!$D$4-DataInput!$B$4)*RAND())))</f>
        <v/>
      </c>
      <c r="AE43" s="30">
        <f ca="1">DataInput!$B$16*RAND()</f>
        <v>2.9883429837458499</v>
      </c>
      <c r="AF43" s="30">
        <f ca="1">DataInput!$B$15*RAND()</f>
        <v>4.5491444539597481</v>
      </c>
      <c r="AG43" s="24" t="str">
        <f ca="1">(IF('Xi,Yi'!AG43="","",(IF((('Xi,Yi'!AG43+AK43+AJ43/SQRT(3))&lt;DataInput!$B$18),"",(IF((('Xi,Yi'!AG43+AK43+AJ43/SQRT(3))&gt;DataInput!$B$19),"",(IF('Xi,Yi'!AH43="","",(IF(('Xi,Yi'!AH43+AJ43&lt;DataInput!$B$20),"",(IF((('Xi,Yi'!AH43+AJ43)&gt;DataInput!$B$21),"",('Xi,Yi'!AG43+AK43+AJ43/SQRT(3))))))))))))))</f>
        <v/>
      </c>
      <c r="AH43" s="25" t="str">
        <f ca="1">IF(AG43="","",(IF('Xi,Yi'!AH43="","",(IF(('Xi,Yi'!AH43+AJ43&lt;DataInput!$B$20),"",(IF((('Xi,Yi'!AH43+AJ43)&gt;DataInput!$B$21),"",('Xi,Yi'!AH43+AJ43))))))))</f>
        <v/>
      </c>
      <c r="AI43" s="26" t="str">
        <f ca="1">IF(AG43="","",IF(AH43="","",(DataInput!$B$4+(DataInput!$D$4-DataInput!$B$4)*RAND())))</f>
        <v/>
      </c>
      <c r="AJ43" s="30">
        <f ca="1">DataInput!$B$16*RAND()</f>
        <v>11.471100777925889</v>
      </c>
      <c r="AK43" s="30">
        <f ca="1">DataInput!$B$15*RAND()</f>
        <v>10.485191416573983</v>
      </c>
      <c r="AL43" s="24" t="str">
        <f ca="1">(IF('Xi,Yi'!AL43="","",(IF((('Xi,Yi'!AL43+AP43+AO43/SQRT(3))&lt;DataInput!$B$18),"",(IF((('Xi,Yi'!AL43+AP43+AO43/SQRT(3))&gt;DataInput!$B$19),"",(IF('Xi,Yi'!AM43="","",(IF(('Xi,Yi'!AM43+AO43&lt;DataInput!$B$20),"",(IF((('Xi,Yi'!AM43+AO43)&gt;DataInput!$B$21),"",('Xi,Yi'!AL43+AP43+AO43/SQRT(3))))))))))))))</f>
        <v/>
      </c>
      <c r="AM43" s="25" t="str">
        <f ca="1">IF(AL43="","",(IF('Xi,Yi'!AM43="","",(IF(('Xi,Yi'!AM43+AO43&lt;DataInput!$B$20),"",(IF((('Xi,Yi'!AM43+AO43)&gt;DataInput!$B$21),"",('Xi,Yi'!AM43+AO43))))))))</f>
        <v/>
      </c>
      <c r="AN43" s="26" t="str">
        <f ca="1">IF(AL43="","",IF(AM43="","",(DataInput!$B$4+(DataInput!$D$4-DataInput!$B$4)*RAND())))</f>
        <v/>
      </c>
      <c r="AO43" s="30">
        <f ca="1">DataInput!$B$16*RAND()</f>
        <v>4.6910832083918326</v>
      </c>
      <c r="AP43" s="30">
        <f ca="1">DataInput!$B$15*RAND()</f>
        <v>13.800103190916795</v>
      </c>
      <c r="AQ43" s="24" t="str">
        <f ca="1">(IF('Xi,Yi'!AQ43="","",(IF((('Xi,Yi'!AQ43+AU43+AT43/SQRT(3))&lt;DataInput!$B$18),"",(IF((('Xi,Yi'!AQ43+AU43+AT43/SQRT(3))&gt;DataInput!$B$19),"",(IF('Xi,Yi'!AR43="","",(IF(('Xi,Yi'!AR43+AT43&lt;DataInput!$B$20),"",(IF((('Xi,Yi'!AR43+AT43)&gt;DataInput!$B$21),"",('Xi,Yi'!AQ43+AU43+AT43/SQRT(3))))))))))))))</f>
        <v/>
      </c>
      <c r="AR43" s="25" t="str">
        <f ca="1">IF(AQ43="","",(IF('Xi,Yi'!AR43="","",(IF(('Xi,Yi'!AR43+AT43&lt;DataInput!$B$20),"",(IF((('Xi,Yi'!AR43+AT43)&gt;DataInput!$B$21),"",('Xi,Yi'!AR43+AT43))))))))</f>
        <v/>
      </c>
      <c r="AS43" s="26" t="str">
        <f ca="1">IF(AQ43="","",IF(AR43="","",(DataInput!$B$4+(DataInput!$D$4-DataInput!$B$4)*RAND())))</f>
        <v/>
      </c>
      <c r="AT43" s="30">
        <f ca="1">DataInput!$B$16*RAND()</f>
        <v>12.035649191156139</v>
      </c>
      <c r="AU43" s="30">
        <f ca="1">DataInput!$B$15*RAND()</f>
        <v>11.106365468953527</v>
      </c>
      <c r="AV43" s="24" t="str">
        <f ca="1">(IF('Xi,Yi'!AV43="","",(IF((('Xi,Yi'!AV43+AZ43+AY43/SQRT(3))&lt;DataInput!$B$18),"",(IF((('Xi,Yi'!AV43+AZ43+AY43/SQRT(3))&gt;DataInput!$B$19),"",(IF('Xi,Yi'!AW43="","",(IF(('Xi,Yi'!AW43+AY43&lt;DataInput!$B$20),"",(IF((('Xi,Yi'!AW43+AY43)&gt;DataInput!$B$21),"",('Xi,Yi'!AV43+AZ43+AY43/SQRT(3))))))))))))))</f>
        <v/>
      </c>
      <c r="AW43" s="25" t="str">
        <f ca="1">IF(AV43="","",(IF('Xi,Yi'!AW43="","",(IF(('Xi,Yi'!AW43+AY43&lt;DataInput!$B$20),"",(IF((('Xi,Yi'!AW43+AY43)&gt;DataInput!$B$21),"",('Xi,Yi'!AW43+AY43))))))))</f>
        <v/>
      </c>
      <c r="AX43" s="26" t="str">
        <f ca="1">IF(AV43="","",IF(AW43="","",(DataInput!$B$4+(DataInput!$D$4-DataInput!$B$4)*RAND())))</f>
        <v/>
      </c>
      <c r="AY43" s="30">
        <f ca="1">DataInput!$B$16*RAND()</f>
        <v>6.3202832748917714</v>
      </c>
      <c r="AZ43" s="30">
        <f ca="1">DataInput!$B$15*RAND()</f>
        <v>0.49236920398368483</v>
      </c>
      <c r="BA43" s="24" t="str">
        <f ca="1">(IF('Xi,Yi'!BA43="","",(IF((('Xi,Yi'!BA43+BE43+BD43/SQRT(3))&lt;DataInput!$B$18),"",(IF((('Xi,Yi'!BA43+BE43+BD43/SQRT(3))&gt;DataInput!$B$19),"",(IF('Xi,Yi'!BB43="","",(IF(('Xi,Yi'!BB43+BD43&lt;DataInput!$B$20),"",(IF((('Xi,Yi'!BB43+BD43)&gt;DataInput!$B$21),"",('Xi,Yi'!BA43+BE43+BD43/SQRT(3))))))))))))))</f>
        <v/>
      </c>
      <c r="BB43" s="25" t="str">
        <f ca="1">IF(BA43="","",(IF('Xi,Yi'!BB43="","",(IF(('Xi,Yi'!BB43+BD43&lt;DataInput!$B$20),"",(IF((('Xi,Yi'!BB43+BD43)&gt;DataInput!$B$21),"",('Xi,Yi'!BB43+BD43))))))))</f>
        <v/>
      </c>
      <c r="BC43" s="26" t="str">
        <f ca="1">IF(BA43="","",IF(BB43="","",(DataInput!$B$4+(DataInput!$D$4-DataInput!$B$4)*RAND())))</f>
        <v/>
      </c>
      <c r="BD43" s="30">
        <f ca="1">DataInput!$B$16*RAND()</f>
        <v>10.950481812729054</v>
      </c>
      <c r="BE43" s="30">
        <f ca="1">DataInput!$B$15*RAND()</f>
        <v>8.5842912608813791</v>
      </c>
    </row>
    <row r="44" spans="1:57" s="3" customFormat="1" x14ac:dyDescent="0.2">
      <c r="F44" s="32"/>
      <c r="G44" s="32"/>
      <c r="H44" s="24" t="str">
        <f ca="1">(IF('Xi,Yi'!H44="","",(IF((('Xi,Yi'!H44+L44+K44/SQRT(3))&lt;DataInput!$B$18),"",(IF((('Xi,Yi'!H44+L44+K44/SQRT(3))&gt;DataInput!$B$19),"",(IF('Xi,Yi'!I44="","",(IF(('Xi,Yi'!I44+K44&lt;DataInput!$B$20),"",(IF((('Xi,Yi'!I44+K44)&gt;DataInput!$B$21),"",('Xi,Yi'!H44+L44+K44/SQRT(3))))))))))))))</f>
        <v/>
      </c>
      <c r="I44" s="25" t="str">
        <f ca="1">IF(H44="","",(IF('Xi,Yi'!I44="","",(IF(('Xi,Yi'!I44+K44&lt;DataInput!$B$20),"",(IF((('Xi,Yi'!I44+K44)&gt;DataInput!$B$21),"",('Xi,Yi'!I44+K44))))))))</f>
        <v/>
      </c>
      <c r="J44" s="26" t="str">
        <f ca="1">IF(H44="","",IF(I44="","",(DataInput!$B$4+(DataInput!$D$4-DataInput!$B$4)*RAND())))</f>
        <v/>
      </c>
      <c r="K44" s="30">
        <f ca="1">DataInput!$B$16*RAND()</f>
        <v>16.367159515561912</v>
      </c>
      <c r="L44" s="30">
        <f ca="1">DataInput!$B$15*RAND()</f>
        <v>4.7980603235383708</v>
      </c>
      <c r="M44" s="24" t="str">
        <f ca="1">(IF('Xi,Yi'!M44="","",(IF((('Xi,Yi'!M44+Q44+P44/SQRT(3))&lt;DataInput!$B$18),"",(IF((('Xi,Yi'!M44+Q44+P44/SQRT(3))&gt;DataInput!$B$19),"",(IF('Xi,Yi'!N44="","",(IF(('Xi,Yi'!N44+P44&lt;DataInput!$B$20),"",(IF((('Xi,Yi'!N44+P44)&gt;DataInput!$B$21),"",('Xi,Yi'!M44+Q44+P44/SQRT(3))))))))))))))</f>
        <v/>
      </c>
      <c r="N44" s="25" t="str">
        <f ca="1">IF(M44="","",(IF('Xi,Yi'!N44="","",(IF(('Xi,Yi'!N44+P44&lt;DataInput!$B$20),"",(IF((('Xi,Yi'!N44+P44)&gt;DataInput!$B$21),"",('Xi,Yi'!N44+P44))))))))</f>
        <v/>
      </c>
      <c r="O44" s="26" t="str">
        <f ca="1">IF(M44="","",IF(N44="","",(DataInput!$B$4+(DataInput!$D$4-DataInput!$B$4)*RAND())))</f>
        <v/>
      </c>
      <c r="P44" s="30">
        <f ca="1">DataInput!$B$16*RAND()</f>
        <v>12.931255560222894</v>
      </c>
      <c r="Q44" s="30">
        <f ca="1">DataInput!$B$15*RAND()</f>
        <v>18.8466334376416</v>
      </c>
      <c r="R44" s="24" t="str">
        <f ca="1">(IF('Xi,Yi'!R44="","",(IF((('Xi,Yi'!R44+V44+U44/SQRT(3))&lt;DataInput!$B$18),"",(IF((('Xi,Yi'!R44+V44+U44/SQRT(3))&gt;DataInput!$B$19),"",(IF('Xi,Yi'!S44="","",(IF(('Xi,Yi'!S44+U44&lt;DataInput!$B$20),"",(IF((('Xi,Yi'!S44+U44)&gt;DataInput!$B$21),"",('Xi,Yi'!R44+V44+U44/SQRT(3))))))))))))))</f>
        <v/>
      </c>
      <c r="S44" s="25" t="str">
        <f ca="1">IF(R44="","",(IF('Xi,Yi'!S44="","",(IF(('Xi,Yi'!S44+U44&lt;DataInput!$B$20),"",(IF((('Xi,Yi'!S44+U44)&gt;DataInput!$B$21),"",('Xi,Yi'!S44+U44))))))))</f>
        <v/>
      </c>
      <c r="T44" s="26" t="str">
        <f ca="1">IF(R44="","",IF(S44="","",(DataInput!$B$4+(DataInput!$D$4-DataInput!$B$4)*RAND())))</f>
        <v/>
      </c>
      <c r="U44" s="30">
        <f ca="1">DataInput!$B$16*RAND()</f>
        <v>16.958587425391627</v>
      </c>
      <c r="V44" s="30">
        <f ca="1">DataInput!$B$15*RAND()</f>
        <v>4.3137958671118515</v>
      </c>
      <c r="W44" s="24" t="str">
        <f ca="1">(IF('Xi,Yi'!W44="","",(IF((('Xi,Yi'!W44+AA44+Z44/SQRT(3))&lt;DataInput!$B$18),"",(IF((('Xi,Yi'!W44+AA44+Z44/SQRT(3))&gt;DataInput!$B$19),"",(IF('Xi,Yi'!X44="","",(IF(('Xi,Yi'!X44+Z44&lt;DataInput!$B$20),"",(IF((('Xi,Yi'!X44+Z44)&gt;DataInput!$B$21),"",('Xi,Yi'!W44+AA44+Z44/SQRT(3))))))))))))))</f>
        <v/>
      </c>
      <c r="X44" s="25" t="str">
        <f ca="1">IF(W44="","",(IF('Xi,Yi'!X44="","",(IF(('Xi,Yi'!X44+Z44&lt;DataInput!$B$20),"",(IF((('Xi,Yi'!X44+Z44)&gt;DataInput!$B$21),"",('Xi,Yi'!X44+Z44))))))))</f>
        <v/>
      </c>
      <c r="Y44" s="26" t="str">
        <f ca="1">IF(W44="","",IF(X44="","",(DataInput!$B$4+(DataInput!$D$4-DataInput!$B$4)*RAND())))</f>
        <v/>
      </c>
      <c r="Z44" s="30">
        <f ca="1">DataInput!$B$16*RAND()</f>
        <v>3.8904887391045238</v>
      </c>
      <c r="AA44" s="30">
        <f ca="1">DataInput!$B$15*RAND()</f>
        <v>10.470174137146941</v>
      </c>
      <c r="AB44" s="24" t="str">
        <f ca="1">(IF('Xi,Yi'!AB44="","",(IF((('Xi,Yi'!AB44+AF44+AE44/SQRT(3))&lt;DataInput!$B$18),"",(IF((('Xi,Yi'!AB44+AF44+AE44/SQRT(3))&gt;DataInput!$B$19),"",(IF('Xi,Yi'!AC44="","",(IF(('Xi,Yi'!AC44+AE44&lt;DataInput!$B$20),"",(IF((('Xi,Yi'!AC44+AE44)&gt;DataInput!$B$21),"",('Xi,Yi'!AB44+AF44+AE44/SQRT(3))))))))))))))</f>
        <v/>
      </c>
      <c r="AC44" s="25" t="str">
        <f ca="1">IF(AB44="","",(IF('Xi,Yi'!AC44="","",(IF(('Xi,Yi'!AC44+AE44&lt;DataInput!$B$20),"",(IF((('Xi,Yi'!AC44+AE44)&gt;DataInput!$B$21),"",('Xi,Yi'!AC44+AE44))))))))</f>
        <v/>
      </c>
      <c r="AD44" s="26" t="str">
        <f ca="1">IF(AB44="","",IF(AC44="","",(DataInput!$B$4+(DataInput!$D$4-DataInput!$B$4)*RAND())))</f>
        <v/>
      </c>
      <c r="AE44" s="30">
        <f ca="1">DataInput!$B$16*RAND()</f>
        <v>3.6026848723508609</v>
      </c>
      <c r="AF44" s="30">
        <f ca="1">DataInput!$B$15*RAND()</f>
        <v>17.047928015677879</v>
      </c>
      <c r="AG44" s="24" t="str">
        <f ca="1">(IF('Xi,Yi'!AG44="","",(IF((('Xi,Yi'!AG44+AK44+AJ44/SQRT(3))&lt;DataInput!$B$18),"",(IF((('Xi,Yi'!AG44+AK44+AJ44/SQRT(3))&gt;DataInput!$B$19),"",(IF('Xi,Yi'!AH44="","",(IF(('Xi,Yi'!AH44+AJ44&lt;DataInput!$B$20),"",(IF((('Xi,Yi'!AH44+AJ44)&gt;DataInput!$B$21),"",('Xi,Yi'!AG44+AK44+AJ44/SQRT(3))))))))))))))</f>
        <v/>
      </c>
      <c r="AH44" s="25" t="str">
        <f ca="1">IF(AG44="","",(IF('Xi,Yi'!AH44="","",(IF(('Xi,Yi'!AH44+AJ44&lt;DataInput!$B$20),"",(IF((('Xi,Yi'!AH44+AJ44)&gt;DataInput!$B$21),"",('Xi,Yi'!AH44+AJ44))))))))</f>
        <v/>
      </c>
      <c r="AI44" s="26" t="str">
        <f ca="1">IF(AG44="","",IF(AH44="","",(DataInput!$B$4+(DataInput!$D$4-DataInput!$B$4)*RAND())))</f>
        <v/>
      </c>
      <c r="AJ44" s="30">
        <f ca="1">DataInput!$B$16*RAND()</f>
        <v>15.999476731214216</v>
      </c>
      <c r="AK44" s="30">
        <f ca="1">DataInput!$B$15*RAND()</f>
        <v>17.364931054123375</v>
      </c>
      <c r="AL44" s="24" t="str">
        <f ca="1">(IF('Xi,Yi'!AL44="","",(IF((('Xi,Yi'!AL44+AP44+AO44/SQRT(3))&lt;DataInput!$B$18),"",(IF((('Xi,Yi'!AL44+AP44+AO44/SQRT(3))&gt;DataInput!$B$19),"",(IF('Xi,Yi'!AM44="","",(IF(('Xi,Yi'!AM44+AO44&lt;DataInput!$B$20),"",(IF((('Xi,Yi'!AM44+AO44)&gt;DataInput!$B$21),"",('Xi,Yi'!AL44+AP44+AO44/SQRT(3))))))))))))))</f>
        <v/>
      </c>
      <c r="AM44" s="25" t="str">
        <f ca="1">IF(AL44="","",(IF('Xi,Yi'!AM44="","",(IF(('Xi,Yi'!AM44+AO44&lt;DataInput!$B$20),"",(IF((('Xi,Yi'!AM44+AO44)&gt;DataInput!$B$21),"",('Xi,Yi'!AM44+AO44))))))))</f>
        <v/>
      </c>
      <c r="AN44" s="26" t="str">
        <f ca="1">IF(AL44="","",IF(AM44="","",(DataInput!$B$4+(DataInput!$D$4-DataInput!$B$4)*RAND())))</f>
        <v/>
      </c>
      <c r="AO44" s="30">
        <f ca="1">DataInput!$B$16*RAND()</f>
        <v>6.6616324447515725</v>
      </c>
      <c r="AP44" s="30">
        <f ca="1">DataInput!$B$15*RAND()</f>
        <v>0.77871548796101264</v>
      </c>
      <c r="AQ44" s="24" t="str">
        <f ca="1">(IF('Xi,Yi'!AQ44="","",(IF((('Xi,Yi'!AQ44+AU44+AT44/SQRT(3))&lt;DataInput!$B$18),"",(IF((('Xi,Yi'!AQ44+AU44+AT44/SQRT(3))&gt;DataInput!$B$19),"",(IF('Xi,Yi'!AR44="","",(IF(('Xi,Yi'!AR44+AT44&lt;DataInput!$B$20),"",(IF((('Xi,Yi'!AR44+AT44)&gt;DataInput!$B$21),"",('Xi,Yi'!AQ44+AU44+AT44/SQRT(3))))))))))))))</f>
        <v/>
      </c>
      <c r="AR44" s="25" t="str">
        <f ca="1">IF(AQ44="","",(IF('Xi,Yi'!AR44="","",(IF(('Xi,Yi'!AR44+AT44&lt;DataInput!$B$20),"",(IF((('Xi,Yi'!AR44+AT44)&gt;DataInput!$B$21),"",('Xi,Yi'!AR44+AT44))))))))</f>
        <v/>
      </c>
      <c r="AS44" s="26" t="str">
        <f ca="1">IF(AQ44="","",IF(AR44="","",(DataInput!$B$4+(DataInput!$D$4-DataInput!$B$4)*RAND())))</f>
        <v/>
      </c>
      <c r="AT44" s="30">
        <f ca="1">DataInput!$B$16*RAND()</f>
        <v>1.6820021929066309</v>
      </c>
      <c r="AU44" s="30">
        <f ca="1">DataInput!$B$15*RAND()</f>
        <v>11.015777978144403</v>
      </c>
      <c r="AV44" s="24" t="str">
        <f ca="1">(IF('Xi,Yi'!AV44="","",(IF((('Xi,Yi'!AV44+AZ44+AY44/SQRT(3))&lt;DataInput!$B$18),"",(IF((('Xi,Yi'!AV44+AZ44+AY44/SQRT(3))&gt;DataInput!$B$19),"",(IF('Xi,Yi'!AW44="","",(IF(('Xi,Yi'!AW44+AY44&lt;DataInput!$B$20),"",(IF((('Xi,Yi'!AW44+AY44)&gt;DataInput!$B$21),"",('Xi,Yi'!AV44+AZ44+AY44/SQRT(3))))))))))))))</f>
        <v/>
      </c>
      <c r="AW44" s="25" t="str">
        <f ca="1">IF(AV44="","",(IF('Xi,Yi'!AW44="","",(IF(('Xi,Yi'!AW44+AY44&lt;DataInput!$B$20),"",(IF((('Xi,Yi'!AW44+AY44)&gt;DataInput!$B$21),"",('Xi,Yi'!AW44+AY44))))))))</f>
        <v/>
      </c>
      <c r="AX44" s="26" t="str">
        <f ca="1">IF(AV44="","",IF(AW44="","",(DataInput!$B$4+(DataInput!$D$4-DataInput!$B$4)*RAND())))</f>
        <v/>
      </c>
      <c r="AY44" s="30">
        <f ca="1">DataInput!$B$16*RAND()</f>
        <v>7.5351327061249851</v>
      </c>
      <c r="AZ44" s="30">
        <f ca="1">DataInput!$B$15*RAND()</f>
        <v>17.223607332062361</v>
      </c>
      <c r="BA44" s="24" t="str">
        <f ca="1">(IF('Xi,Yi'!BA44="","",(IF((('Xi,Yi'!BA44+BE44+BD44/SQRT(3))&lt;DataInput!$B$18),"",(IF((('Xi,Yi'!BA44+BE44+BD44/SQRT(3))&gt;DataInput!$B$19),"",(IF('Xi,Yi'!BB44="","",(IF(('Xi,Yi'!BB44+BD44&lt;DataInput!$B$20),"",(IF((('Xi,Yi'!BB44+BD44)&gt;DataInput!$B$21),"",('Xi,Yi'!BA44+BE44+BD44/SQRT(3))))))))))))))</f>
        <v/>
      </c>
      <c r="BB44" s="25" t="str">
        <f ca="1">IF(BA44="","",(IF('Xi,Yi'!BB44="","",(IF(('Xi,Yi'!BB44+BD44&lt;DataInput!$B$20),"",(IF((('Xi,Yi'!BB44+BD44)&gt;DataInput!$B$21),"",('Xi,Yi'!BB44+BD44))))))))</f>
        <v/>
      </c>
      <c r="BC44" s="26" t="str">
        <f ca="1">IF(BA44="","",IF(BB44="","",(DataInput!$B$4+(DataInput!$D$4-DataInput!$B$4)*RAND())))</f>
        <v/>
      </c>
      <c r="BD44" s="30">
        <f ca="1">DataInput!$B$16*RAND()</f>
        <v>13.622930199776313</v>
      </c>
      <c r="BE44" s="30">
        <f ca="1">DataInput!$B$15*RAND()</f>
        <v>4.0722569052015531</v>
      </c>
    </row>
    <row r="45" spans="1:57" s="3" customFormat="1" x14ac:dyDescent="0.2">
      <c r="F45" s="32"/>
      <c r="G45" s="32"/>
      <c r="H45" s="24" t="str">
        <f ca="1">(IF('Xi,Yi'!H45="","",(IF((('Xi,Yi'!H45+L45+K45/SQRT(3))&lt;DataInput!$B$18),"",(IF((('Xi,Yi'!H45+L45+K45/SQRT(3))&gt;DataInput!$B$19),"",(IF('Xi,Yi'!I45="","",(IF(('Xi,Yi'!I45+K45&lt;DataInput!$B$20),"",(IF((('Xi,Yi'!I45+K45)&gt;DataInput!$B$21),"",('Xi,Yi'!H45+L45+K45/SQRT(3))))))))))))))</f>
        <v/>
      </c>
      <c r="I45" s="25" t="str">
        <f ca="1">IF(H45="","",(IF('Xi,Yi'!I45="","",(IF(('Xi,Yi'!I45+K45&lt;DataInput!$B$20),"",(IF((('Xi,Yi'!I45+K45)&gt;DataInput!$B$21),"",('Xi,Yi'!I45+K45))))))))</f>
        <v/>
      </c>
      <c r="J45" s="26" t="str">
        <f ca="1">IF(H45="","",IF(I45="","",(DataInput!$B$4+(DataInput!$D$4-DataInput!$B$4)*RAND())))</f>
        <v/>
      </c>
      <c r="K45" s="30">
        <f ca="1">DataInput!$B$16*RAND()</f>
        <v>0.32388788265718926</v>
      </c>
      <c r="L45" s="30">
        <f ca="1">DataInput!$B$15*RAND()</f>
        <v>9.442425025190273</v>
      </c>
      <c r="M45" s="24" t="str">
        <f ca="1">(IF('Xi,Yi'!M45="","",(IF((('Xi,Yi'!M45+Q45+P45/SQRT(3))&lt;DataInput!$B$18),"",(IF((('Xi,Yi'!M45+Q45+P45/SQRT(3))&gt;DataInput!$B$19),"",(IF('Xi,Yi'!N45="","",(IF(('Xi,Yi'!N45+P45&lt;DataInput!$B$20),"",(IF((('Xi,Yi'!N45+P45)&gt;DataInput!$B$21),"",('Xi,Yi'!M45+Q45+P45/SQRT(3))))))))))))))</f>
        <v/>
      </c>
      <c r="N45" s="25" t="str">
        <f ca="1">IF(M45="","",(IF('Xi,Yi'!N45="","",(IF(('Xi,Yi'!N45+P45&lt;DataInput!$B$20),"",(IF((('Xi,Yi'!N45+P45)&gt;DataInput!$B$21),"",('Xi,Yi'!N45+P45))))))))</f>
        <v/>
      </c>
      <c r="O45" s="26" t="str">
        <f ca="1">IF(M45="","",IF(N45="","",(DataInput!$B$4+(DataInput!$D$4-DataInput!$B$4)*RAND())))</f>
        <v/>
      </c>
      <c r="P45" s="30">
        <f ca="1">DataInput!$B$16*RAND()</f>
        <v>10.912037607568507</v>
      </c>
      <c r="Q45" s="30">
        <f ca="1">DataInput!$B$15*RAND()</f>
        <v>10.093007918472034</v>
      </c>
      <c r="R45" s="24" t="str">
        <f ca="1">(IF('Xi,Yi'!R45="","",(IF((('Xi,Yi'!R45+V45+U45/SQRT(3))&lt;DataInput!$B$18),"",(IF((('Xi,Yi'!R45+V45+U45/SQRT(3))&gt;DataInput!$B$19),"",(IF('Xi,Yi'!S45="","",(IF(('Xi,Yi'!S45+U45&lt;DataInput!$B$20),"",(IF((('Xi,Yi'!S45+U45)&gt;DataInput!$B$21),"",('Xi,Yi'!R45+V45+U45/SQRT(3))))))))))))))</f>
        <v/>
      </c>
      <c r="S45" s="25" t="str">
        <f ca="1">IF(R45="","",(IF('Xi,Yi'!S45="","",(IF(('Xi,Yi'!S45+U45&lt;DataInput!$B$20),"",(IF((('Xi,Yi'!S45+U45)&gt;DataInput!$B$21),"",('Xi,Yi'!S45+U45))))))))</f>
        <v/>
      </c>
      <c r="T45" s="26" t="str">
        <f ca="1">IF(R45="","",IF(S45="","",(DataInput!$B$4+(DataInput!$D$4-DataInput!$B$4)*RAND())))</f>
        <v/>
      </c>
      <c r="U45" s="30">
        <f ca="1">DataInput!$B$16*RAND()</f>
        <v>15.805855153527874</v>
      </c>
      <c r="V45" s="30">
        <f ca="1">DataInput!$B$15*RAND()</f>
        <v>8.7845441939097153</v>
      </c>
      <c r="W45" s="24" t="str">
        <f ca="1">(IF('Xi,Yi'!W45="","",(IF((('Xi,Yi'!W45+AA45+Z45/SQRT(3))&lt;DataInput!$B$18),"",(IF((('Xi,Yi'!W45+AA45+Z45/SQRT(3))&gt;DataInput!$B$19),"",(IF('Xi,Yi'!X45="","",(IF(('Xi,Yi'!X45+Z45&lt;DataInput!$B$20),"",(IF((('Xi,Yi'!X45+Z45)&gt;DataInput!$B$21),"",('Xi,Yi'!W45+AA45+Z45/SQRT(3))))))))))))))</f>
        <v/>
      </c>
      <c r="X45" s="25" t="str">
        <f ca="1">IF(W45="","",(IF('Xi,Yi'!X45="","",(IF(('Xi,Yi'!X45+Z45&lt;DataInput!$B$20),"",(IF((('Xi,Yi'!X45+Z45)&gt;DataInput!$B$21),"",('Xi,Yi'!X45+Z45))))))))</f>
        <v/>
      </c>
      <c r="Y45" s="26" t="str">
        <f ca="1">IF(W45="","",IF(X45="","",(DataInput!$B$4+(DataInput!$D$4-DataInput!$B$4)*RAND())))</f>
        <v/>
      </c>
      <c r="Z45" s="30">
        <f ca="1">DataInput!$B$16*RAND()</f>
        <v>14.986996095775739</v>
      </c>
      <c r="AA45" s="30">
        <f ca="1">DataInput!$B$15*RAND()</f>
        <v>19.540683894371234</v>
      </c>
      <c r="AB45" s="24" t="str">
        <f ca="1">(IF('Xi,Yi'!AB45="","",(IF((('Xi,Yi'!AB45+AF45+AE45/SQRT(3))&lt;DataInput!$B$18),"",(IF((('Xi,Yi'!AB45+AF45+AE45/SQRT(3))&gt;DataInput!$B$19),"",(IF('Xi,Yi'!AC45="","",(IF(('Xi,Yi'!AC45+AE45&lt;DataInput!$B$20),"",(IF((('Xi,Yi'!AC45+AE45)&gt;DataInput!$B$21),"",('Xi,Yi'!AB45+AF45+AE45/SQRT(3))))))))))))))</f>
        <v/>
      </c>
      <c r="AC45" s="25" t="str">
        <f ca="1">IF(AB45="","",(IF('Xi,Yi'!AC45="","",(IF(('Xi,Yi'!AC45+AE45&lt;DataInput!$B$20),"",(IF((('Xi,Yi'!AC45+AE45)&gt;DataInput!$B$21),"",('Xi,Yi'!AC45+AE45))))))))</f>
        <v/>
      </c>
      <c r="AD45" s="26" t="str">
        <f ca="1">IF(AB45="","",IF(AC45="","",(DataInput!$B$4+(DataInput!$D$4-DataInput!$B$4)*RAND())))</f>
        <v/>
      </c>
      <c r="AE45" s="30">
        <f ca="1">DataInput!$B$16*RAND()</f>
        <v>7.3964423919921378</v>
      </c>
      <c r="AF45" s="30">
        <f ca="1">DataInput!$B$15*RAND()</f>
        <v>13.05749918742365</v>
      </c>
      <c r="AG45" s="24" t="str">
        <f ca="1">(IF('Xi,Yi'!AG45="","",(IF((('Xi,Yi'!AG45+AK45+AJ45/SQRT(3))&lt;DataInput!$B$18),"",(IF((('Xi,Yi'!AG45+AK45+AJ45/SQRT(3))&gt;DataInput!$B$19),"",(IF('Xi,Yi'!AH45="","",(IF(('Xi,Yi'!AH45+AJ45&lt;DataInput!$B$20),"",(IF((('Xi,Yi'!AH45+AJ45)&gt;DataInput!$B$21),"",('Xi,Yi'!AG45+AK45+AJ45/SQRT(3))))))))))))))</f>
        <v/>
      </c>
      <c r="AH45" s="25" t="str">
        <f ca="1">IF(AG45="","",(IF('Xi,Yi'!AH45="","",(IF(('Xi,Yi'!AH45+AJ45&lt;DataInput!$B$20),"",(IF((('Xi,Yi'!AH45+AJ45)&gt;DataInput!$B$21),"",('Xi,Yi'!AH45+AJ45))))))))</f>
        <v/>
      </c>
      <c r="AI45" s="26" t="str">
        <f ca="1">IF(AG45="","",IF(AH45="","",(DataInput!$B$4+(DataInput!$D$4-DataInput!$B$4)*RAND())))</f>
        <v/>
      </c>
      <c r="AJ45" s="30">
        <f ca="1">DataInput!$B$16*RAND()</f>
        <v>3.1314100491026209</v>
      </c>
      <c r="AK45" s="30">
        <f ca="1">DataInput!$B$15*RAND()</f>
        <v>13.42819103328565</v>
      </c>
      <c r="AL45" s="24" t="str">
        <f ca="1">(IF('Xi,Yi'!AL45="","",(IF((('Xi,Yi'!AL45+AP45+AO45/SQRT(3))&lt;DataInput!$B$18),"",(IF((('Xi,Yi'!AL45+AP45+AO45/SQRT(3))&gt;DataInput!$B$19),"",(IF('Xi,Yi'!AM45="","",(IF(('Xi,Yi'!AM45+AO45&lt;DataInput!$B$20),"",(IF((('Xi,Yi'!AM45+AO45)&gt;DataInput!$B$21),"",('Xi,Yi'!AL45+AP45+AO45/SQRT(3))))))))))))))</f>
        <v/>
      </c>
      <c r="AM45" s="25" t="str">
        <f ca="1">IF(AL45="","",(IF('Xi,Yi'!AM45="","",(IF(('Xi,Yi'!AM45+AO45&lt;DataInput!$B$20),"",(IF((('Xi,Yi'!AM45+AO45)&gt;DataInput!$B$21),"",('Xi,Yi'!AM45+AO45))))))))</f>
        <v/>
      </c>
      <c r="AN45" s="26" t="str">
        <f ca="1">IF(AL45="","",IF(AM45="","",(DataInput!$B$4+(DataInput!$D$4-DataInput!$B$4)*RAND())))</f>
        <v/>
      </c>
      <c r="AO45" s="30">
        <f ca="1">DataInput!$B$16*RAND()</f>
        <v>2.4139228638146002</v>
      </c>
      <c r="AP45" s="30">
        <f ca="1">DataInput!$B$15*RAND()</f>
        <v>7.636184426650753</v>
      </c>
      <c r="AQ45" s="24" t="str">
        <f ca="1">(IF('Xi,Yi'!AQ45="","",(IF((('Xi,Yi'!AQ45+AU45+AT45/SQRT(3))&lt;DataInput!$B$18),"",(IF((('Xi,Yi'!AQ45+AU45+AT45/SQRT(3))&gt;DataInput!$B$19),"",(IF('Xi,Yi'!AR45="","",(IF(('Xi,Yi'!AR45+AT45&lt;DataInput!$B$20),"",(IF((('Xi,Yi'!AR45+AT45)&gt;DataInput!$B$21),"",('Xi,Yi'!AQ45+AU45+AT45/SQRT(3))))))))))))))</f>
        <v/>
      </c>
      <c r="AR45" s="25" t="str">
        <f ca="1">IF(AQ45="","",(IF('Xi,Yi'!AR45="","",(IF(('Xi,Yi'!AR45+AT45&lt;DataInput!$B$20),"",(IF((('Xi,Yi'!AR45+AT45)&gt;DataInput!$B$21),"",('Xi,Yi'!AR45+AT45))))))))</f>
        <v/>
      </c>
      <c r="AS45" s="26" t="str">
        <f ca="1">IF(AQ45="","",IF(AR45="","",(DataInput!$B$4+(DataInput!$D$4-DataInput!$B$4)*RAND())))</f>
        <v/>
      </c>
      <c r="AT45" s="30">
        <f ca="1">DataInput!$B$16*RAND()</f>
        <v>7.4023993425807042</v>
      </c>
      <c r="AU45" s="30">
        <f ca="1">DataInput!$B$15*RAND()</f>
        <v>14.575265688183546</v>
      </c>
      <c r="AV45" s="24" t="str">
        <f ca="1">(IF('Xi,Yi'!AV45="","",(IF((('Xi,Yi'!AV45+AZ45+AY45/SQRT(3))&lt;DataInput!$B$18),"",(IF((('Xi,Yi'!AV45+AZ45+AY45/SQRT(3))&gt;DataInput!$B$19),"",(IF('Xi,Yi'!AW45="","",(IF(('Xi,Yi'!AW45+AY45&lt;DataInput!$B$20),"",(IF((('Xi,Yi'!AW45+AY45)&gt;DataInput!$B$21),"",('Xi,Yi'!AV45+AZ45+AY45/SQRT(3))))))))))))))</f>
        <v/>
      </c>
      <c r="AW45" s="25" t="str">
        <f ca="1">IF(AV45="","",(IF('Xi,Yi'!AW45="","",(IF(('Xi,Yi'!AW45+AY45&lt;DataInput!$B$20),"",(IF((('Xi,Yi'!AW45+AY45)&gt;DataInput!$B$21),"",('Xi,Yi'!AW45+AY45))))))))</f>
        <v/>
      </c>
      <c r="AX45" s="26" t="str">
        <f ca="1">IF(AV45="","",IF(AW45="","",(DataInput!$B$4+(DataInput!$D$4-DataInput!$B$4)*RAND())))</f>
        <v/>
      </c>
      <c r="AY45" s="30">
        <f ca="1">DataInput!$B$16*RAND()</f>
        <v>13.089688596004603</v>
      </c>
      <c r="AZ45" s="30">
        <f ca="1">DataInput!$B$15*RAND()</f>
        <v>6.4592342130041418</v>
      </c>
      <c r="BA45" s="24" t="str">
        <f ca="1">(IF('Xi,Yi'!BA45="","",(IF((('Xi,Yi'!BA45+BE45+BD45/SQRT(3))&lt;DataInput!$B$18),"",(IF((('Xi,Yi'!BA45+BE45+BD45/SQRT(3))&gt;DataInput!$B$19),"",(IF('Xi,Yi'!BB45="","",(IF(('Xi,Yi'!BB45+BD45&lt;DataInput!$B$20),"",(IF((('Xi,Yi'!BB45+BD45)&gt;DataInput!$B$21),"",('Xi,Yi'!BA45+BE45+BD45/SQRT(3))))))))))))))</f>
        <v/>
      </c>
      <c r="BB45" s="25" t="str">
        <f ca="1">IF(BA45="","",(IF('Xi,Yi'!BB45="","",(IF(('Xi,Yi'!BB45+BD45&lt;DataInput!$B$20),"",(IF((('Xi,Yi'!BB45+BD45)&gt;DataInput!$B$21),"",('Xi,Yi'!BB45+BD45))))))))</f>
        <v/>
      </c>
      <c r="BC45" s="26" t="str">
        <f ca="1">IF(BA45="","",IF(BB45="","",(DataInput!$B$4+(DataInput!$D$4-DataInput!$B$4)*RAND())))</f>
        <v/>
      </c>
      <c r="BD45" s="30">
        <f ca="1">DataInput!$B$16*RAND()</f>
        <v>16.059894008822443</v>
      </c>
      <c r="BE45" s="30">
        <f ca="1">DataInput!$B$15*RAND()</f>
        <v>15.741934231368388</v>
      </c>
    </row>
    <row r="46" spans="1:57" s="3" customFormat="1" x14ac:dyDescent="0.2">
      <c r="F46" s="32"/>
      <c r="G46" s="32"/>
      <c r="H46" s="24" t="str">
        <f ca="1">(IF('Xi,Yi'!H46="","",(IF((('Xi,Yi'!H46+L46+K46/SQRT(3))&lt;DataInput!$B$18),"",(IF((('Xi,Yi'!H46+L46+K46/SQRT(3))&gt;DataInput!$B$19),"",(IF('Xi,Yi'!I46="","",(IF(('Xi,Yi'!I46+K46&lt;DataInput!$B$20),"",(IF((('Xi,Yi'!I46+K46)&gt;DataInput!$B$21),"",('Xi,Yi'!H46+L46+K46/SQRT(3))))))))))))))</f>
        <v/>
      </c>
      <c r="I46" s="25" t="str">
        <f ca="1">IF(H46="","",(IF('Xi,Yi'!I46="","",(IF(('Xi,Yi'!I46+K46&lt;DataInput!$B$20),"",(IF((('Xi,Yi'!I46+K46)&gt;DataInput!$B$21),"",('Xi,Yi'!I46+K46))))))))</f>
        <v/>
      </c>
      <c r="J46" s="26" t="str">
        <f ca="1">IF(H46="","",IF(I46="","",(DataInput!$B$4+(DataInput!$D$4-DataInput!$B$4)*RAND())))</f>
        <v/>
      </c>
      <c r="K46" s="30">
        <f ca="1">DataInput!$B$16*RAND()</f>
        <v>1.6956458991711991</v>
      </c>
      <c r="L46" s="30">
        <f ca="1">DataInput!$B$15*RAND()</f>
        <v>11.499471138504298</v>
      </c>
      <c r="M46" s="24" t="str">
        <f ca="1">(IF('Xi,Yi'!M46="","",(IF((('Xi,Yi'!M46+Q46+P46/SQRT(3))&lt;DataInput!$B$18),"",(IF((('Xi,Yi'!M46+Q46+P46/SQRT(3))&gt;DataInput!$B$19),"",(IF('Xi,Yi'!N46="","",(IF(('Xi,Yi'!N46+P46&lt;DataInput!$B$20),"",(IF((('Xi,Yi'!N46+P46)&gt;DataInput!$B$21),"",('Xi,Yi'!M46+Q46+P46/SQRT(3))))))))))))))</f>
        <v/>
      </c>
      <c r="N46" s="25" t="str">
        <f ca="1">IF(M46="","",(IF('Xi,Yi'!N46="","",(IF(('Xi,Yi'!N46+P46&lt;DataInput!$B$20),"",(IF((('Xi,Yi'!N46+P46)&gt;DataInput!$B$21),"",('Xi,Yi'!N46+P46))))))))</f>
        <v/>
      </c>
      <c r="O46" s="26" t="str">
        <f ca="1">IF(M46="","",IF(N46="","",(DataInput!$B$4+(DataInput!$D$4-DataInput!$B$4)*RAND())))</f>
        <v/>
      </c>
      <c r="P46" s="30">
        <f ca="1">DataInput!$B$16*RAND()</f>
        <v>2.0577561809771607</v>
      </c>
      <c r="Q46" s="30">
        <f ca="1">DataInput!$B$15*RAND()</f>
        <v>0.36208525014008502</v>
      </c>
      <c r="R46" s="24" t="str">
        <f ca="1">(IF('Xi,Yi'!R46="","",(IF((('Xi,Yi'!R46+V46+U46/SQRT(3))&lt;DataInput!$B$18),"",(IF((('Xi,Yi'!R46+V46+U46/SQRT(3))&gt;DataInput!$B$19),"",(IF('Xi,Yi'!S46="","",(IF(('Xi,Yi'!S46+U46&lt;DataInput!$B$20),"",(IF((('Xi,Yi'!S46+U46)&gt;DataInput!$B$21),"",('Xi,Yi'!R46+V46+U46/SQRT(3))))))))))))))</f>
        <v/>
      </c>
      <c r="S46" s="25" t="str">
        <f ca="1">IF(R46="","",(IF('Xi,Yi'!S46="","",(IF(('Xi,Yi'!S46+U46&lt;DataInput!$B$20),"",(IF((('Xi,Yi'!S46+U46)&gt;DataInput!$B$21),"",('Xi,Yi'!S46+U46))))))))</f>
        <v/>
      </c>
      <c r="T46" s="26" t="str">
        <f ca="1">IF(R46="","",IF(S46="","",(DataInput!$B$4+(DataInput!$D$4-DataInput!$B$4)*RAND())))</f>
        <v/>
      </c>
      <c r="U46" s="30">
        <f ca="1">DataInput!$B$16*RAND()</f>
        <v>9.0480382995408153</v>
      </c>
      <c r="V46" s="30">
        <f ca="1">DataInput!$B$15*RAND()</f>
        <v>4.2043552984050168</v>
      </c>
      <c r="W46" s="24" t="str">
        <f ca="1">(IF('Xi,Yi'!W46="","",(IF((('Xi,Yi'!W46+AA46+Z46/SQRT(3))&lt;DataInput!$B$18),"",(IF((('Xi,Yi'!W46+AA46+Z46/SQRT(3))&gt;DataInput!$B$19),"",(IF('Xi,Yi'!X46="","",(IF(('Xi,Yi'!X46+Z46&lt;DataInput!$B$20),"",(IF((('Xi,Yi'!X46+Z46)&gt;DataInput!$B$21),"",('Xi,Yi'!W46+AA46+Z46/SQRT(3))))))))))))))</f>
        <v/>
      </c>
      <c r="X46" s="25" t="str">
        <f ca="1">IF(W46="","",(IF('Xi,Yi'!X46="","",(IF(('Xi,Yi'!X46+Z46&lt;DataInput!$B$20),"",(IF((('Xi,Yi'!X46+Z46)&gt;DataInput!$B$21),"",('Xi,Yi'!X46+Z46))))))))</f>
        <v/>
      </c>
      <c r="Y46" s="26" t="str">
        <f ca="1">IF(W46="","",IF(X46="","",(DataInput!$B$4+(DataInput!$D$4-DataInput!$B$4)*RAND())))</f>
        <v/>
      </c>
      <c r="Z46" s="30">
        <f ca="1">DataInput!$B$16*RAND()</f>
        <v>4.1499964588096532</v>
      </c>
      <c r="AA46" s="30">
        <f ca="1">DataInput!$B$15*RAND()</f>
        <v>9.1138511671899671</v>
      </c>
      <c r="AB46" s="24" t="str">
        <f ca="1">(IF('Xi,Yi'!AB46="","",(IF((('Xi,Yi'!AB46+AF46+AE46/SQRT(3))&lt;DataInput!$B$18),"",(IF((('Xi,Yi'!AB46+AF46+AE46/SQRT(3))&gt;DataInput!$B$19),"",(IF('Xi,Yi'!AC46="","",(IF(('Xi,Yi'!AC46+AE46&lt;DataInput!$B$20),"",(IF((('Xi,Yi'!AC46+AE46)&gt;DataInput!$B$21),"",('Xi,Yi'!AB46+AF46+AE46/SQRT(3))))))))))))))</f>
        <v/>
      </c>
      <c r="AC46" s="25" t="str">
        <f ca="1">IF(AB46="","",(IF('Xi,Yi'!AC46="","",(IF(('Xi,Yi'!AC46+AE46&lt;DataInput!$B$20),"",(IF((('Xi,Yi'!AC46+AE46)&gt;DataInput!$B$21),"",('Xi,Yi'!AC46+AE46))))))))</f>
        <v/>
      </c>
      <c r="AD46" s="26" t="str">
        <f ca="1">IF(AB46="","",IF(AC46="","",(DataInput!$B$4+(DataInput!$D$4-DataInput!$B$4)*RAND())))</f>
        <v/>
      </c>
      <c r="AE46" s="30">
        <f ca="1">DataInput!$B$16*RAND()</f>
        <v>11.39056295722815</v>
      </c>
      <c r="AF46" s="30">
        <f ca="1">DataInput!$B$15*RAND()</f>
        <v>13.437646879481687</v>
      </c>
      <c r="AG46" s="24" t="str">
        <f ca="1">(IF('Xi,Yi'!AG46="","",(IF((('Xi,Yi'!AG46+AK46+AJ46/SQRT(3))&lt;DataInput!$B$18),"",(IF((('Xi,Yi'!AG46+AK46+AJ46/SQRT(3))&gt;DataInput!$B$19),"",(IF('Xi,Yi'!AH46="","",(IF(('Xi,Yi'!AH46+AJ46&lt;DataInput!$B$20),"",(IF((('Xi,Yi'!AH46+AJ46)&gt;DataInput!$B$21),"",('Xi,Yi'!AG46+AK46+AJ46/SQRT(3))))))))))))))</f>
        <v/>
      </c>
      <c r="AH46" s="25" t="str">
        <f ca="1">IF(AG46="","",(IF('Xi,Yi'!AH46="","",(IF(('Xi,Yi'!AH46+AJ46&lt;DataInput!$B$20),"",(IF((('Xi,Yi'!AH46+AJ46)&gt;DataInput!$B$21),"",('Xi,Yi'!AH46+AJ46))))))))</f>
        <v/>
      </c>
      <c r="AI46" s="26" t="str">
        <f ca="1">IF(AG46="","",IF(AH46="","",(DataInput!$B$4+(DataInput!$D$4-DataInput!$B$4)*RAND())))</f>
        <v/>
      </c>
      <c r="AJ46" s="30">
        <f ca="1">DataInput!$B$16*RAND()</f>
        <v>0.95541625226503279</v>
      </c>
      <c r="AK46" s="30">
        <f ca="1">DataInput!$B$15*RAND()</f>
        <v>15.553901770941309</v>
      </c>
      <c r="AL46" s="24" t="str">
        <f ca="1">(IF('Xi,Yi'!AL46="","",(IF((('Xi,Yi'!AL46+AP46+AO46/SQRT(3))&lt;DataInput!$B$18),"",(IF((('Xi,Yi'!AL46+AP46+AO46/SQRT(3))&gt;DataInput!$B$19),"",(IF('Xi,Yi'!AM46="","",(IF(('Xi,Yi'!AM46+AO46&lt;DataInput!$B$20),"",(IF((('Xi,Yi'!AM46+AO46)&gt;DataInput!$B$21),"",('Xi,Yi'!AL46+AP46+AO46/SQRT(3))))))))))))))</f>
        <v/>
      </c>
      <c r="AM46" s="25" t="str">
        <f ca="1">IF(AL46="","",(IF('Xi,Yi'!AM46="","",(IF(('Xi,Yi'!AM46+AO46&lt;DataInput!$B$20),"",(IF((('Xi,Yi'!AM46+AO46)&gt;DataInput!$B$21),"",('Xi,Yi'!AM46+AO46))))))))</f>
        <v/>
      </c>
      <c r="AN46" s="26" t="str">
        <f ca="1">IF(AL46="","",IF(AM46="","",(DataInput!$B$4+(DataInput!$D$4-DataInput!$B$4)*RAND())))</f>
        <v/>
      </c>
      <c r="AO46" s="30">
        <f ca="1">DataInput!$B$16*RAND()</f>
        <v>2.4469206740154985</v>
      </c>
      <c r="AP46" s="30">
        <f ca="1">DataInput!$B$15*RAND()</f>
        <v>14.97959749030516</v>
      </c>
      <c r="AQ46" s="24" t="str">
        <f ca="1">(IF('Xi,Yi'!AQ46="","",(IF((('Xi,Yi'!AQ46+AU46+AT46/SQRT(3))&lt;DataInput!$B$18),"",(IF((('Xi,Yi'!AQ46+AU46+AT46/SQRT(3))&gt;DataInput!$B$19),"",(IF('Xi,Yi'!AR46="","",(IF(('Xi,Yi'!AR46+AT46&lt;DataInput!$B$20),"",(IF((('Xi,Yi'!AR46+AT46)&gt;DataInput!$B$21),"",('Xi,Yi'!AQ46+AU46+AT46/SQRT(3))))))))))))))</f>
        <v/>
      </c>
      <c r="AR46" s="25" t="str">
        <f ca="1">IF(AQ46="","",(IF('Xi,Yi'!AR46="","",(IF(('Xi,Yi'!AR46+AT46&lt;DataInput!$B$20),"",(IF((('Xi,Yi'!AR46+AT46)&gt;DataInput!$B$21),"",('Xi,Yi'!AR46+AT46))))))))</f>
        <v/>
      </c>
      <c r="AS46" s="26" t="str">
        <f ca="1">IF(AQ46="","",IF(AR46="","",(DataInput!$B$4+(DataInput!$D$4-DataInput!$B$4)*RAND())))</f>
        <v/>
      </c>
      <c r="AT46" s="30">
        <f ca="1">DataInput!$B$16*RAND()</f>
        <v>16.019928984125229</v>
      </c>
      <c r="AU46" s="30">
        <f ca="1">DataInput!$B$15*RAND()</f>
        <v>8.359489536599046</v>
      </c>
      <c r="AV46" s="24" t="str">
        <f ca="1">(IF('Xi,Yi'!AV46="","",(IF((('Xi,Yi'!AV46+AZ46+AY46/SQRT(3))&lt;DataInput!$B$18),"",(IF((('Xi,Yi'!AV46+AZ46+AY46/SQRT(3))&gt;DataInput!$B$19),"",(IF('Xi,Yi'!AW46="","",(IF(('Xi,Yi'!AW46+AY46&lt;DataInput!$B$20),"",(IF((('Xi,Yi'!AW46+AY46)&gt;DataInput!$B$21),"",('Xi,Yi'!AV46+AZ46+AY46/SQRT(3))))))))))))))</f>
        <v/>
      </c>
      <c r="AW46" s="25" t="str">
        <f ca="1">IF(AV46="","",(IF('Xi,Yi'!AW46="","",(IF(('Xi,Yi'!AW46+AY46&lt;DataInput!$B$20),"",(IF((('Xi,Yi'!AW46+AY46)&gt;DataInput!$B$21),"",('Xi,Yi'!AW46+AY46))))))))</f>
        <v/>
      </c>
      <c r="AX46" s="26" t="str">
        <f ca="1">IF(AV46="","",IF(AW46="","",(DataInput!$B$4+(DataInput!$D$4-DataInput!$B$4)*RAND())))</f>
        <v/>
      </c>
      <c r="AY46" s="30">
        <f ca="1">DataInput!$B$16*RAND()</f>
        <v>10.521660573330214</v>
      </c>
      <c r="AZ46" s="30">
        <f ca="1">DataInput!$B$15*RAND()</f>
        <v>3.85631021151868</v>
      </c>
      <c r="BA46" s="24" t="str">
        <f ca="1">(IF('Xi,Yi'!BA46="","",(IF((('Xi,Yi'!BA46+BE46+BD46/SQRT(3))&lt;DataInput!$B$18),"",(IF((('Xi,Yi'!BA46+BE46+BD46/SQRT(3))&gt;DataInput!$B$19),"",(IF('Xi,Yi'!BB46="","",(IF(('Xi,Yi'!BB46+BD46&lt;DataInput!$B$20),"",(IF((('Xi,Yi'!BB46+BD46)&gt;DataInput!$B$21),"",('Xi,Yi'!BA46+BE46+BD46/SQRT(3))))))))))))))</f>
        <v/>
      </c>
      <c r="BB46" s="25" t="str">
        <f ca="1">IF(BA46="","",(IF('Xi,Yi'!BB46="","",(IF(('Xi,Yi'!BB46+BD46&lt;DataInput!$B$20),"",(IF((('Xi,Yi'!BB46+BD46)&gt;DataInput!$B$21),"",('Xi,Yi'!BB46+BD46))))))))</f>
        <v/>
      </c>
      <c r="BC46" s="26" t="str">
        <f ca="1">IF(BA46="","",IF(BB46="","",(DataInput!$B$4+(DataInput!$D$4-DataInput!$B$4)*RAND())))</f>
        <v/>
      </c>
      <c r="BD46" s="30">
        <f ca="1">DataInput!$B$16*RAND()</f>
        <v>4.9350731754496939</v>
      </c>
      <c r="BE46" s="30">
        <f ca="1">DataInput!$B$15*RAND()</f>
        <v>11.960842736384395</v>
      </c>
    </row>
    <row r="47" spans="1:57" s="3" customFormat="1" x14ac:dyDescent="0.2">
      <c r="F47" s="32"/>
      <c r="G47" s="32"/>
      <c r="H47" s="24" t="str">
        <f ca="1">(IF('Xi,Yi'!H47="","",(IF((('Xi,Yi'!H47+L47+K47/SQRT(3))&lt;DataInput!$B$18),"",(IF((('Xi,Yi'!H47+L47+K47/SQRT(3))&gt;DataInput!$B$19),"",(IF('Xi,Yi'!I47="","",(IF(('Xi,Yi'!I47+K47&lt;DataInput!$B$20),"",(IF((('Xi,Yi'!I47+K47)&gt;DataInput!$B$21),"",('Xi,Yi'!H47+L47+K47/SQRT(3))))))))))))))</f>
        <v/>
      </c>
      <c r="I47" s="25" t="str">
        <f ca="1">IF(H47="","",(IF('Xi,Yi'!I47="","",(IF(('Xi,Yi'!I47+K47&lt;DataInput!$B$20),"",(IF((('Xi,Yi'!I47+K47)&gt;DataInput!$B$21),"",('Xi,Yi'!I47+K47))))))))</f>
        <v/>
      </c>
      <c r="J47" s="26" t="str">
        <f ca="1">IF(H47="","",IF(I47="","",(DataInput!$B$4+(DataInput!$D$4-DataInput!$B$4)*RAND())))</f>
        <v/>
      </c>
      <c r="K47" s="30">
        <f ca="1">DataInput!$B$16*RAND()</f>
        <v>14.147045775277512</v>
      </c>
      <c r="L47" s="30">
        <f ca="1">DataInput!$B$15*RAND()</f>
        <v>17.39354666546518</v>
      </c>
      <c r="M47" s="24" t="str">
        <f ca="1">(IF('Xi,Yi'!M47="","",(IF((('Xi,Yi'!M47+Q47+P47/SQRT(3))&lt;DataInput!$B$18),"",(IF((('Xi,Yi'!M47+Q47+P47/SQRT(3))&gt;DataInput!$B$19),"",(IF('Xi,Yi'!N47="","",(IF(('Xi,Yi'!N47+P47&lt;DataInput!$B$20),"",(IF((('Xi,Yi'!N47+P47)&gt;DataInput!$B$21),"",('Xi,Yi'!M47+Q47+P47/SQRT(3))))))))))))))</f>
        <v/>
      </c>
      <c r="N47" s="25" t="str">
        <f ca="1">IF(M47="","",(IF('Xi,Yi'!N47="","",(IF(('Xi,Yi'!N47+P47&lt;DataInput!$B$20),"",(IF((('Xi,Yi'!N47+P47)&gt;DataInput!$B$21),"",('Xi,Yi'!N47+P47))))))))</f>
        <v/>
      </c>
      <c r="O47" s="26" t="str">
        <f ca="1">IF(M47="","",IF(N47="","",(DataInput!$B$4+(DataInput!$D$4-DataInput!$B$4)*RAND())))</f>
        <v/>
      </c>
      <c r="P47" s="30">
        <f ca="1">DataInput!$B$16*RAND()</f>
        <v>13.162997164534112</v>
      </c>
      <c r="Q47" s="30">
        <f ca="1">DataInput!$B$15*RAND()</f>
        <v>8.3633056525436658</v>
      </c>
      <c r="R47" s="24" t="str">
        <f ca="1">(IF('Xi,Yi'!R47="","",(IF((('Xi,Yi'!R47+V47+U47/SQRT(3))&lt;DataInput!$B$18),"",(IF((('Xi,Yi'!R47+V47+U47/SQRT(3))&gt;DataInput!$B$19),"",(IF('Xi,Yi'!S47="","",(IF(('Xi,Yi'!S47+U47&lt;DataInput!$B$20),"",(IF((('Xi,Yi'!S47+U47)&gt;DataInput!$B$21),"",('Xi,Yi'!R47+V47+U47/SQRT(3))))))))))))))</f>
        <v/>
      </c>
      <c r="S47" s="25" t="str">
        <f ca="1">IF(R47="","",(IF('Xi,Yi'!S47="","",(IF(('Xi,Yi'!S47+U47&lt;DataInput!$B$20),"",(IF((('Xi,Yi'!S47+U47)&gt;DataInput!$B$21),"",('Xi,Yi'!S47+U47))))))))</f>
        <v/>
      </c>
      <c r="T47" s="26" t="str">
        <f ca="1">IF(R47="","",IF(S47="","",(DataInput!$B$4+(DataInput!$D$4-DataInput!$B$4)*RAND())))</f>
        <v/>
      </c>
      <c r="U47" s="30">
        <f ca="1">DataInput!$B$16*RAND()</f>
        <v>13.753822665000461</v>
      </c>
      <c r="V47" s="30">
        <f ca="1">DataInput!$B$15*RAND()</f>
        <v>5.8805668814756391</v>
      </c>
      <c r="W47" s="24" t="str">
        <f ca="1">(IF('Xi,Yi'!W47="","",(IF((('Xi,Yi'!W47+AA47+Z47/SQRT(3))&lt;DataInput!$B$18),"",(IF((('Xi,Yi'!W47+AA47+Z47/SQRT(3))&gt;DataInput!$B$19),"",(IF('Xi,Yi'!X47="","",(IF(('Xi,Yi'!X47+Z47&lt;DataInput!$B$20),"",(IF((('Xi,Yi'!X47+Z47)&gt;DataInput!$B$21),"",('Xi,Yi'!W47+AA47+Z47/SQRT(3))))))))))))))</f>
        <v/>
      </c>
      <c r="X47" s="25" t="str">
        <f ca="1">IF(W47="","",(IF('Xi,Yi'!X47="","",(IF(('Xi,Yi'!X47+Z47&lt;DataInput!$B$20),"",(IF((('Xi,Yi'!X47+Z47)&gt;DataInput!$B$21),"",('Xi,Yi'!X47+Z47))))))))</f>
        <v/>
      </c>
      <c r="Y47" s="26" t="str">
        <f ca="1">IF(W47="","",IF(X47="","",(DataInput!$B$4+(DataInput!$D$4-DataInput!$B$4)*RAND())))</f>
        <v/>
      </c>
      <c r="Z47" s="30">
        <f ca="1">DataInput!$B$16*RAND()</f>
        <v>13.474970987242443</v>
      </c>
      <c r="AA47" s="30">
        <f ca="1">DataInput!$B$15*RAND()</f>
        <v>12.028695024936168</v>
      </c>
      <c r="AB47" s="24" t="str">
        <f ca="1">(IF('Xi,Yi'!AB47="","",(IF((('Xi,Yi'!AB47+AF47+AE47/SQRT(3))&lt;DataInput!$B$18),"",(IF((('Xi,Yi'!AB47+AF47+AE47/SQRT(3))&gt;DataInput!$B$19),"",(IF('Xi,Yi'!AC47="","",(IF(('Xi,Yi'!AC47+AE47&lt;DataInput!$B$20),"",(IF((('Xi,Yi'!AC47+AE47)&gt;DataInput!$B$21),"",('Xi,Yi'!AB47+AF47+AE47/SQRT(3))))))))))))))</f>
        <v/>
      </c>
      <c r="AC47" s="25" t="str">
        <f ca="1">IF(AB47="","",(IF('Xi,Yi'!AC47="","",(IF(('Xi,Yi'!AC47+AE47&lt;DataInput!$B$20),"",(IF((('Xi,Yi'!AC47+AE47)&gt;DataInput!$B$21),"",('Xi,Yi'!AC47+AE47))))))))</f>
        <v/>
      </c>
      <c r="AD47" s="26" t="str">
        <f ca="1">IF(AB47="","",IF(AC47="","",(DataInput!$B$4+(DataInput!$D$4-DataInput!$B$4)*RAND())))</f>
        <v/>
      </c>
      <c r="AE47" s="30">
        <f ca="1">DataInput!$B$16*RAND()</f>
        <v>1.9607693843152147</v>
      </c>
      <c r="AF47" s="30">
        <f ca="1">DataInput!$B$15*RAND()</f>
        <v>0.45556779601009928</v>
      </c>
      <c r="AG47" s="24" t="str">
        <f ca="1">(IF('Xi,Yi'!AG47="","",(IF((('Xi,Yi'!AG47+AK47+AJ47/SQRT(3))&lt;DataInput!$B$18),"",(IF((('Xi,Yi'!AG47+AK47+AJ47/SQRT(3))&gt;DataInput!$B$19),"",(IF('Xi,Yi'!AH47="","",(IF(('Xi,Yi'!AH47+AJ47&lt;DataInput!$B$20),"",(IF((('Xi,Yi'!AH47+AJ47)&gt;DataInput!$B$21),"",('Xi,Yi'!AG47+AK47+AJ47/SQRT(3))))))))))))))</f>
        <v/>
      </c>
      <c r="AH47" s="25" t="str">
        <f ca="1">IF(AG47="","",(IF('Xi,Yi'!AH47="","",(IF(('Xi,Yi'!AH47+AJ47&lt;DataInput!$B$20),"",(IF((('Xi,Yi'!AH47+AJ47)&gt;DataInput!$B$21),"",('Xi,Yi'!AH47+AJ47))))))))</f>
        <v/>
      </c>
      <c r="AI47" s="26" t="str">
        <f ca="1">IF(AG47="","",IF(AH47="","",(DataInput!$B$4+(DataInput!$D$4-DataInput!$B$4)*RAND())))</f>
        <v/>
      </c>
      <c r="AJ47" s="30">
        <f ca="1">DataInput!$B$16*RAND()</f>
        <v>13.790412859228706</v>
      </c>
      <c r="AK47" s="30">
        <f ca="1">DataInput!$B$15*RAND()</f>
        <v>3.3782290811872664</v>
      </c>
      <c r="AL47" s="24" t="str">
        <f ca="1">(IF('Xi,Yi'!AL47="","",(IF((('Xi,Yi'!AL47+AP47+AO47/SQRT(3))&lt;DataInput!$B$18),"",(IF((('Xi,Yi'!AL47+AP47+AO47/SQRT(3))&gt;DataInput!$B$19),"",(IF('Xi,Yi'!AM47="","",(IF(('Xi,Yi'!AM47+AO47&lt;DataInput!$B$20),"",(IF((('Xi,Yi'!AM47+AO47)&gt;DataInput!$B$21),"",('Xi,Yi'!AL47+AP47+AO47/SQRT(3))))))))))))))</f>
        <v/>
      </c>
      <c r="AM47" s="25" t="str">
        <f ca="1">IF(AL47="","",(IF('Xi,Yi'!AM47="","",(IF(('Xi,Yi'!AM47+AO47&lt;DataInput!$B$20),"",(IF((('Xi,Yi'!AM47+AO47)&gt;DataInput!$B$21),"",('Xi,Yi'!AM47+AO47))))))))</f>
        <v/>
      </c>
      <c r="AN47" s="26" t="str">
        <f ca="1">IF(AL47="","",IF(AM47="","",(DataInput!$B$4+(DataInput!$D$4-DataInput!$B$4)*RAND())))</f>
        <v/>
      </c>
      <c r="AO47" s="30">
        <f ca="1">DataInput!$B$16*RAND()</f>
        <v>12.107734810451124</v>
      </c>
      <c r="AP47" s="30">
        <f ca="1">DataInput!$B$15*RAND()</f>
        <v>0.87691607367617241</v>
      </c>
      <c r="AQ47" s="24" t="str">
        <f ca="1">(IF('Xi,Yi'!AQ47="","",(IF((('Xi,Yi'!AQ47+AU47+AT47/SQRT(3))&lt;DataInput!$B$18),"",(IF((('Xi,Yi'!AQ47+AU47+AT47/SQRT(3))&gt;DataInput!$B$19),"",(IF('Xi,Yi'!AR47="","",(IF(('Xi,Yi'!AR47+AT47&lt;DataInput!$B$20),"",(IF((('Xi,Yi'!AR47+AT47)&gt;DataInput!$B$21),"",('Xi,Yi'!AQ47+AU47+AT47/SQRT(3))))))))))))))</f>
        <v/>
      </c>
      <c r="AR47" s="25" t="str">
        <f ca="1">IF(AQ47="","",(IF('Xi,Yi'!AR47="","",(IF(('Xi,Yi'!AR47+AT47&lt;DataInput!$B$20),"",(IF((('Xi,Yi'!AR47+AT47)&gt;DataInput!$B$21),"",('Xi,Yi'!AR47+AT47))))))))</f>
        <v/>
      </c>
      <c r="AS47" s="26" t="str">
        <f ca="1">IF(AQ47="","",IF(AR47="","",(DataInput!$B$4+(DataInput!$D$4-DataInput!$B$4)*RAND())))</f>
        <v/>
      </c>
      <c r="AT47" s="30">
        <f ca="1">DataInput!$B$16*RAND()</f>
        <v>16.444412606528235</v>
      </c>
      <c r="AU47" s="30">
        <f ca="1">DataInput!$B$15*RAND()</f>
        <v>3.9410827665272605</v>
      </c>
      <c r="AV47" s="24" t="str">
        <f ca="1">(IF('Xi,Yi'!AV47="","",(IF((('Xi,Yi'!AV47+AZ47+AY47/SQRT(3))&lt;DataInput!$B$18),"",(IF((('Xi,Yi'!AV47+AZ47+AY47/SQRT(3))&gt;DataInput!$B$19),"",(IF('Xi,Yi'!AW47="","",(IF(('Xi,Yi'!AW47+AY47&lt;DataInput!$B$20),"",(IF((('Xi,Yi'!AW47+AY47)&gt;DataInput!$B$21),"",('Xi,Yi'!AV47+AZ47+AY47/SQRT(3))))))))))))))</f>
        <v/>
      </c>
      <c r="AW47" s="25" t="str">
        <f ca="1">IF(AV47="","",(IF('Xi,Yi'!AW47="","",(IF(('Xi,Yi'!AW47+AY47&lt;DataInput!$B$20),"",(IF((('Xi,Yi'!AW47+AY47)&gt;DataInput!$B$21),"",('Xi,Yi'!AW47+AY47))))))))</f>
        <v/>
      </c>
      <c r="AX47" s="26" t="str">
        <f ca="1">IF(AV47="","",IF(AW47="","",(DataInput!$B$4+(DataInput!$D$4-DataInput!$B$4)*RAND())))</f>
        <v/>
      </c>
      <c r="AY47" s="30">
        <f ca="1">DataInput!$B$16*RAND()</f>
        <v>14.178613708277714</v>
      </c>
      <c r="AZ47" s="30">
        <f ca="1">DataInput!$B$15*RAND()</f>
        <v>16.738826643200127</v>
      </c>
      <c r="BA47" s="24" t="str">
        <f ca="1">(IF('Xi,Yi'!BA47="","",(IF((('Xi,Yi'!BA47+BE47+BD47/SQRT(3))&lt;DataInput!$B$18),"",(IF((('Xi,Yi'!BA47+BE47+BD47/SQRT(3))&gt;DataInput!$B$19),"",(IF('Xi,Yi'!BB47="","",(IF(('Xi,Yi'!BB47+BD47&lt;DataInput!$B$20),"",(IF((('Xi,Yi'!BB47+BD47)&gt;DataInput!$B$21),"",('Xi,Yi'!BA47+BE47+BD47/SQRT(3))))))))))))))</f>
        <v/>
      </c>
      <c r="BB47" s="25" t="str">
        <f ca="1">IF(BA47="","",(IF('Xi,Yi'!BB47="","",(IF(('Xi,Yi'!BB47+BD47&lt;DataInput!$B$20),"",(IF((('Xi,Yi'!BB47+BD47)&gt;DataInput!$B$21),"",('Xi,Yi'!BB47+BD47))))))))</f>
        <v/>
      </c>
      <c r="BC47" s="26" t="str">
        <f ca="1">IF(BA47="","",IF(BB47="","",(DataInput!$B$4+(DataInput!$D$4-DataInput!$B$4)*RAND())))</f>
        <v/>
      </c>
      <c r="BD47" s="30">
        <f ca="1">DataInput!$B$16*RAND()</f>
        <v>13.016941914040261</v>
      </c>
      <c r="BE47" s="30">
        <f ca="1">DataInput!$B$15*RAND()</f>
        <v>6.1163908572871044</v>
      </c>
    </row>
    <row r="48" spans="1:57" s="3" customFormat="1" x14ac:dyDescent="0.2">
      <c r="F48" s="32"/>
      <c r="G48" s="32"/>
      <c r="H48" s="24" t="str">
        <f ca="1">(IF('Xi,Yi'!H48="","",(IF((('Xi,Yi'!H48+L48+K48/SQRT(3))&lt;DataInput!$B$18),"",(IF((('Xi,Yi'!H48+L48+K48/SQRT(3))&gt;DataInput!$B$19),"",(IF('Xi,Yi'!I48="","",(IF(('Xi,Yi'!I48+K48&lt;DataInput!$B$20),"",(IF((('Xi,Yi'!I48+K48)&gt;DataInput!$B$21),"",('Xi,Yi'!H48+L48+K48/SQRT(3))))))))))))))</f>
        <v/>
      </c>
      <c r="I48" s="25" t="str">
        <f ca="1">IF(H48="","",(IF('Xi,Yi'!I48="","",(IF(('Xi,Yi'!I48+K48&lt;DataInput!$B$20),"",(IF((('Xi,Yi'!I48+K48)&gt;DataInput!$B$21),"",('Xi,Yi'!I48+K48))))))))</f>
        <v/>
      </c>
      <c r="J48" s="26" t="str">
        <f ca="1">IF(H48="","",IF(I48="","",(DataInput!$B$4+(DataInput!$D$4-DataInput!$B$4)*RAND())))</f>
        <v/>
      </c>
      <c r="K48" s="30">
        <f ca="1">DataInput!$B$16*RAND()</f>
        <v>1.5506428417467029</v>
      </c>
      <c r="L48" s="30">
        <f ca="1">DataInput!$B$15*RAND()</f>
        <v>1.376077267427001</v>
      </c>
      <c r="M48" s="24" t="str">
        <f ca="1">(IF('Xi,Yi'!M48="","",(IF((('Xi,Yi'!M48+Q48+P48/SQRT(3))&lt;DataInput!$B$18),"",(IF((('Xi,Yi'!M48+Q48+P48/SQRT(3))&gt;DataInput!$B$19),"",(IF('Xi,Yi'!N48="","",(IF(('Xi,Yi'!N48+P48&lt;DataInput!$B$20),"",(IF((('Xi,Yi'!N48+P48)&gt;DataInput!$B$21),"",('Xi,Yi'!M48+Q48+P48/SQRT(3))))))))))))))</f>
        <v/>
      </c>
      <c r="N48" s="25" t="str">
        <f ca="1">IF(M48="","",(IF('Xi,Yi'!N48="","",(IF(('Xi,Yi'!N48+P48&lt;DataInput!$B$20),"",(IF((('Xi,Yi'!N48+P48)&gt;DataInput!$B$21),"",('Xi,Yi'!N48+P48))))))))</f>
        <v/>
      </c>
      <c r="O48" s="26" t="str">
        <f ca="1">IF(M48="","",IF(N48="","",(DataInput!$B$4+(DataInput!$D$4-DataInput!$B$4)*RAND())))</f>
        <v/>
      </c>
      <c r="P48" s="30">
        <f ca="1">DataInput!$B$16*RAND()</f>
        <v>1.4452363594915207</v>
      </c>
      <c r="Q48" s="30">
        <f ca="1">DataInput!$B$15*RAND()</f>
        <v>3.8986093284460064</v>
      </c>
      <c r="R48" s="24" t="str">
        <f ca="1">(IF('Xi,Yi'!R48="","",(IF((('Xi,Yi'!R48+V48+U48/SQRT(3))&lt;DataInput!$B$18),"",(IF((('Xi,Yi'!R48+V48+U48/SQRT(3))&gt;DataInput!$B$19),"",(IF('Xi,Yi'!S48="","",(IF(('Xi,Yi'!S48+U48&lt;DataInput!$B$20),"",(IF((('Xi,Yi'!S48+U48)&gt;DataInput!$B$21),"",('Xi,Yi'!R48+V48+U48/SQRT(3))))))))))))))</f>
        <v/>
      </c>
      <c r="S48" s="25" t="str">
        <f ca="1">IF(R48="","",(IF('Xi,Yi'!S48="","",(IF(('Xi,Yi'!S48+U48&lt;DataInput!$B$20),"",(IF((('Xi,Yi'!S48+U48)&gt;DataInput!$B$21),"",('Xi,Yi'!S48+U48))))))))</f>
        <v/>
      </c>
      <c r="T48" s="26" t="str">
        <f ca="1">IF(R48="","",IF(S48="","",(DataInput!$B$4+(DataInput!$D$4-DataInput!$B$4)*RAND())))</f>
        <v/>
      </c>
      <c r="U48" s="30">
        <f ca="1">DataInput!$B$16*RAND()</f>
        <v>8.7223342185355399</v>
      </c>
      <c r="V48" s="30">
        <f ca="1">DataInput!$B$15*RAND()</f>
        <v>7.6075896469965985</v>
      </c>
      <c r="W48" s="24" t="str">
        <f ca="1">(IF('Xi,Yi'!W48="","",(IF((('Xi,Yi'!W48+AA48+Z48/SQRT(3))&lt;DataInput!$B$18),"",(IF((('Xi,Yi'!W48+AA48+Z48/SQRT(3))&gt;DataInput!$B$19),"",(IF('Xi,Yi'!X48="","",(IF(('Xi,Yi'!X48+Z48&lt;DataInput!$B$20),"",(IF((('Xi,Yi'!X48+Z48)&gt;DataInput!$B$21),"",('Xi,Yi'!W48+AA48+Z48/SQRT(3))))))))))))))</f>
        <v/>
      </c>
      <c r="X48" s="25" t="str">
        <f ca="1">IF(W48="","",(IF('Xi,Yi'!X48="","",(IF(('Xi,Yi'!X48+Z48&lt;DataInput!$B$20),"",(IF((('Xi,Yi'!X48+Z48)&gt;DataInput!$B$21),"",('Xi,Yi'!X48+Z48))))))))</f>
        <v/>
      </c>
      <c r="Y48" s="26" t="str">
        <f ca="1">IF(W48="","",IF(X48="","",(DataInput!$B$4+(DataInput!$D$4-DataInput!$B$4)*RAND())))</f>
        <v/>
      </c>
      <c r="Z48" s="30">
        <f ca="1">DataInput!$B$16*RAND()</f>
        <v>4.9759545646981573</v>
      </c>
      <c r="AA48" s="30">
        <f ca="1">DataInput!$B$15*RAND()</f>
        <v>14.357371034399456</v>
      </c>
      <c r="AB48" s="24" t="str">
        <f ca="1">(IF('Xi,Yi'!AB48="","",(IF((('Xi,Yi'!AB48+AF48+AE48/SQRT(3))&lt;DataInput!$B$18),"",(IF((('Xi,Yi'!AB48+AF48+AE48/SQRT(3))&gt;DataInput!$B$19),"",(IF('Xi,Yi'!AC48="","",(IF(('Xi,Yi'!AC48+AE48&lt;DataInput!$B$20),"",(IF((('Xi,Yi'!AC48+AE48)&gt;DataInput!$B$21),"",('Xi,Yi'!AB48+AF48+AE48/SQRT(3))))))))))))))</f>
        <v/>
      </c>
      <c r="AC48" s="25" t="str">
        <f ca="1">IF(AB48="","",(IF('Xi,Yi'!AC48="","",(IF(('Xi,Yi'!AC48+AE48&lt;DataInput!$B$20),"",(IF((('Xi,Yi'!AC48+AE48)&gt;DataInput!$B$21),"",('Xi,Yi'!AC48+AE48))))))))</f>
        <v/>
      </c>
      <c r="AD48" s="26" t="str">
        <f ca="1">IF(AB48="","",IF(AC48="","",(DataInput!$B$4+(DataInput!$D$4-DataInput!$B$4)*RAND())))</f>
        <v/>
      </c>
      <c r="AE48" s="30">
        <f ca="1">DataInput!$B$16*RAND()</f>
        <v>11.01211373362908</v>
      </c>
      <c r="AF48" s="30">
        <f ca="1">DataInput!$B$15*RAND()</f>
        <v>1.5458772475756701</v>
      </c>
      <c r="AG48" s="24" t="str">
        <f ca="1">(IF('Xi,Yi'!AG48="","",(IF((('Xi,Yi'!AG48+AK48+AJ48/SQRT(3))&lt;DataInput!$B$18),"",(IF((('Xi,Yi'!AG48+AK48+AJ48/SQRT(3))&gt;DataInput!$B$19),"",(IF('Xi,Yi'!AH48="","",(IF(('Xi,Yi'!AH48+AJ48&lt;DataInput!$B$20),"",(IF((('Xi,Yi'!AH48+AJ48)&gt;DataInput!$B$21),"",('Xi,Yi'!AG48+AK48+AJ48/SQRT(3))))))))))))))</f>
        <v/>
      </c>
      <c r="AH48" s="25" t="str">
        <f ca="1">IF(AG48="","",(IF('Xi,Yi'!AH48="","",(IF(('Xi,Yi'!AH48+AJ48&lt;DataInput!$B$20),"",(IF((('Xi,Yi'!AH48+AJ48)&gt;DataInput!$B$21),"",('Xi,Yi'!AH48+AJ48))))))))</f>
        <v/>
      </c>
      <c r="AI48" s="26" t="str">
        <f ca="1">IF(AG48="","",IF(AH48="","",(DataInput!$B$4+(DataInput!$D$4-DataInput!$B$4)*RAND())))</f>
        <v/>
      </c>
      <c r="AJ48" s="30">
        <f ca="1">DataInput!$B$16*RAND()</f>
        <v>11.765627281612726</v>
      </c>
      <c r="AK48" s="30">
        <f ca="1">DataInput!$B$15*RAND()</f>
        <v>4.8898589649149766</v>
      </c>
      <c r="AL48" s="24" t="str">
        <f ca="1">(IF('Xi,Yi'!AL48="","",(IF((('Xi,Yi'!AL48+AP48+AO48/SQRT(3))&lt;DataInput!$B$18),"",(IF((('Xi,Yi'!AL48+AP48+AO48/SQRT(3))&gt;DataInput!$B$19),"",(IF('Xi,Yi'!AM48="","",(IF(('Xi,Yi'!AM48+AO48&lt;DataInput!$B$20),"",(IF((('Xi,Yi'!AM48+AO48)&gt;DataInput!$B$21),"",('Xi,Yi'!AL48+AP48+AO48/SQRT(3))))))))))))))</f>
        <v/>
      </c>
      <c r="AM48" s="25" t="str">
        <f ca="1">IF(AL48="","",(IF('Xi,Yi'!AM48="","",(IF(('Xi,Yi'!AM48+AO48&lt;DataInput!$B$20),"",(IF((('Xi,Yi'!AM48+AO48)&gt;DataInput!$B$21),"",('Xi,Yi'!AM48+AO48))))))))</f>
        <v/>
      </c>
      <c r="AN48" s="26" t="str">
        <f ca="1">IF(AL48="","",IF(AM48="","",(DataInput!$B$4+(DataInput!$D$4-DataInput!$B$4)*RAND())))</f>
        <v/>
      </c>
      <c r="AO48" s="30">
        <f ca="1">DataInput!$B$16*RAND()</f>
        <v>11.227613336609554</v>
      </c>
      <c r="AP48" s="30">
        <f ca="1">DataInput!$B$15*RAND()</f>
        <v>13.583810908120041</v>
      </c>
      <c r="AQ48" s="24" t="str">
        <f ca="1">(IF('Xi,Yi'!AQ48="","",(IF((('Xi,Yi'!AQ48+AU48+AT48/SQRT(3))&lt;DataInput!$B$18),"",(IF((('Xi,Yi'!AQ48+AU48+AT48/SQRT(3))&gt;DataInput!$B$19),"",(IF('Xi,Yi'!AR48="","",(IF(('Xi,Yi'!AR48+AT48&lt;DataInput!$B$20),"",(IF((('Xi,Yi'!AR48+AT48)&gt;DataInput!$B$21),"",('Xi,Yi'!AQ48+AU48+AT48/SQRT(3))))))))))))))</f>
        <v/>
      </c>
      <c r="AR48" s="25" t="str">
        <f ca="1">IF(AQ48="","",(IF('Xi,Yi'!AR48="","",(IF(('Xi,Yi'!AR48+AT48&lt;DataInput!$B$20),"",(IF((('Xi,Yi'!AR48+AT48)&gt;DataInput!$B$21),"",('Xi,Yi'!AR48+AT48))))))))</f>
        <v/>
      </c>
      <c r="AS48" s="26" t="str">
        <f ca="1">IF(AQ48="","",IF(AR48="","",(DataInput!$B$4+(DataInput!$D$4-DataInput!$B$4)*RAND())))</f>
        <v/>
      </c>
      <c r="AT48" s="30">
        <f ca="1">DataInput!$B$16*RAND()</f>
        <v>1.7148530676789426</v>
      </c>
      <c r="AU48" s="30">
        <f ca="1">DataInput!$B$15*RAND()</f>
        <v>17.546441473508509</v>
      </c>
      <c r="AV48" s="24" t="str">
        <f ca="1">(IF('Xi,Yi'!AV48="","",(IF((('Xi,Yi'!AV48+AZ48+AY48/SQRT(3))&lt;DataInput!$B$18),"",(IF((('Xi,Yi'!AV48+AZ48+AY48/SQRT(3))&gt;DataInput!$B$19),"",(IF('Xi,Yi'!AW48="","",(IF(('Xi,Yi'!AW48+AY48&lt;DataInput!$B$20),"",(IF((('Xi,Yi'!AW48+AY48)&gt;DataInput!$B$21),"",('Xi,Yi'!AV48+AZ48+AY48/SQRT(3))))))))))))))</f>
        <v/>
      </c>
      <c r="AW48" s="25" t="str">
        <f ca="1">IF(AV48="","",(IF('Xi,Yi'!AW48="","",(IF(('Xi,Yi'!AW48+AY48&lt;DataInput!$B$20),"",(IF((('Xi,Yi'!AW48+AY48)&gt;DataInput!$B$21),"",('Xi,Yi'!AW48+AY48))))))))</f>
        <v/>
      </c>
      <c r="AX48" s="26" t="str">
        <f ca="1">IF(AV48="","",IF(AW48="","",(DataInput!$B$4+(DataInput!$D$4-DataInput!$B$4)*RAND())))</f>
        <v/>
      </c>
      <c r="AY48" s="30">
        <f ca="1">DataInput!$B$16*RAND()</f>
        <v>3.6446199372958734</v>
      </c>
      <c r="AZ48" s="30">
        <f ca="1">DataInput!$B$15*RAND()</f>
        <v>15.736023506353057</v>
      </c>
      <c r="BA48" s="24" t="str">
        <f ca="1">(IF('Xi,Yi'!BA48="","",(IF((('Xi,Yi'!BA48+BE48+BD48/SQRT(3))&lt;DataInput!$B$18),"",(IF((('Xi,Yi'!BA48+BE48+BD48/SQRT(3))&gt;DataInput!$B$19),"",(IF('Xi,Yi'!BB48="","",(IF(('Xi,Yi'!BB48+BD48&lt;DataInput!$B$20),"",(IF((('Xi,Yi'!BB48+BD48)&gt;DataInput!$B$21),"",('Xi,Yi'!BA48+BE48+BD48/SQRT(3))))))))))))))</f>
        <v/>
      </c>
      <c r="BB48" s="25" t="str">
        <f ca="1">IF(BA48="","",(IF('Xi,Yi'!BB48="","",(IF(('Xi,Yi'!BB48+BD48&lt;DataInput!$B$20),"",(IF((('Xi,Yi'!BB48+BD48)&gt;DataInput!$B$21),"",('Xi,Yi'!BB48+BD48))))))))</f>
        <v/>
      </c>
      <c r="BC48" s="26" t="str">
        <f ca="1">IF(BA48="","",IF(BB48="","",(DataInput!$B$4+(DataInput!$D$4-DataInput!$B$4)*RAND())))</f>
        <v/>
      </c>
      <c r="BD48" s="30">
        <f ca="1">DataInput!$B$16*RAND()</f>
        <v>8.2540034477847257</v>
      </c>
      <c r="BE48" s="30">
        <f ca="1">DataInput!$B$15*RAND()</f>
        <v>6.7494518622552455</v>
      </c>
    </row>
    <row r="49" spans="6:57" s="3" customFormat="1" x14ac:dyDescent="0.2">
      <c r="F49" s="32"/>
      <c r="G49" s="32"/>
      <c r="H49" s="27" t="str">
        <f ca="1">(IF('Xi,Yi'!H49="","",(IF((('Xi,Yi'!H49+L49+K49/SQRT(3))&lt;DataInput!$B$18),"",(IF((('Xi,Yi'!H49+L49+K49/SQRT(3))&gt;DataInput!$B$19),"",(IF('Xi,Yi'!I49="","",(IF(('Xi,Yi'!I49+K49&lt;DataInput!$B$20),"",(IF((('Xi,Yi'!I49+K49)&gt;DataInput!$B$21),"",('Xi,Yi'!H49+L49+K49/SQRT(3))))))))))))))</f>
        <v/>
      </c>
      <c r="I49" s="28" t="str">
        <f ca="1">IF(H49="","",(IF('Xi,Yi'!I49="","",(IF(('Xi,Yi'!I49+K49&lt;DataInput!$B$20),"",(IF((('Xi,Yi'!I49+K49)&gt;DataInput!$B$21),"",('Xi,Yi'!I49+K49))))))))</f>
        <v/>
      </c>
      <c r="J49" s="29" t="str">
        <f ca="1">IF(H49="","",IF(I49="","",(DataInput!$B$4+(DataInput!$D$4-DataInput!$B$4)*RAND())))</f>
        <v/>
      </c>
      <c r="K49" s="30">
        <f ca="1">DataInput!$B$16*RAND()</f>
        <v>5.0785773955243672</v>
      </c>
      <c r="L49" s="30">
        <f ca="1">DataInput!$B$15*RAND()</f>
        <v>3.4297994732809332</v>
      </c>
      <c r="M49" s="27" t="str">
        <f ca="1">(IF('Xi,Yi'!M49="","",(IF((('Xi,Yi'!M49+Q49+P49/SQRT(3))&lt;DataInput!$B$18),"",(IF((('Xi,Yi'!M49+Q49+P49/SQRT(3))&gt;DataInput!$B$19),"",(IF('Xi,Yi'!N49="","",(IF(('Xi,Yi'!N49+P49&lt;DataInput!$B$20),"",(IF((('Xi,Yi'!N49+P49)&gt;DataInput!$B$21),"",('Xi,Yi'!M49+Q49+P49/SQRT(3))))))))))))))</f>
        <v/>
      </c>
      <c r="N49" s="28" t="str">
        <f ca="1">IF(M49="","",(IF('Xi,Yi'!N49="","",(IF(('Xi,Yi'!N49+P49&lt;DataInput!$B$20),"",(IF((('Xi,Yi'!N49+P49)&gt;DataInput!$B$21),"",('Xi,Yi'!N49+P49))))))))</f>
        <v/>
      </c>
      <c r="O49" s="29" t="str">
        <f ca="1">IF(M49="","",IF(N49="","",(DataInput!$B$4+(DataInput!$D$4-DataInput!$B$4)*RAND())))</f>
        <v/>
      </c>
      <c r="P49" s="30">
        <f ca="1">DataInput!$B$16*RAND()</f>
        <v>16.174504992749107</v>
      </c>
      <c r="Q49" s="30">
        <f ca="1">DataInput!$B$15*RAND()</f>
        <v>2.1866142226693519</v>
      </c>
      <c r="R49" s="27" t="str">
        <f ca="1">(IF('Xi,Yi'!R49="","",(IF((('Xi,Yi'!R49+V49+U49/SQRT(3))&lt;DataInput!$B$18),"",(IF((('Xi,Yi'!R49+V49+U49/SQRT(3))&gt;DataInput!$B$19),"",(IF('Xi,Yi'!S49="","",(IF(('Xi,Yi'!S49+U49&lt;DataInput!$B$20),"",(IF((('Xi,Yi'!S49+U49)&gt;DataInput!$B$21),"",('Xi,Yi'!R49+V49+U49/SQRT(3))))))))))))))</f>
        <v/>
      </c>
      <c r="S49" s="28" t="str">
        <f ca="1">IF(R49="","",(IF('Xi,Yi'!S49="","",(IF(('Xi,Yi'!S49+U49&lt;DataInput!$B$20),"",(IF((('Xi,Yi'!S49+U49)&gt;DataInput!$B$21),"",('Xi,Yi'!S49+U49))))))))</f>
        <v/>
      </c>
      <c r="T49" s="29" t="str">
        <f ca="1">IF(R49="","",IF(S49="","",(DataInput!$B$4+(DataInput!$D$4-DataInput!$B$4)*RAND())))</f>
        <v/>
      </c>
      <c r="U49" s="30">
        <f ca="1">DataInput!$B$16*RAND()</f>
        <v>13.475666679167002</v>
      </c>
      <c r="V49" s="30">
        <f ca="1">DataInput!$B$15*RAND()</f>
        <v>6.5683187572832038</v>
      </c>
      <c r="W49" s="27" t="str">
        <f ca="1">(IF('Xi,Yi'!W49="","",(IF((('Xi,Yi'!W49+AA49+Z49/SQRT(3))&lt;DataInput!$B$18),"",(IF((('Xi,Yi'!W49+AA49+Z49/SQRT(3))&gt;DataInput!$B$19),"",(IF('Xi,Yi'!X49="","",(IF(('Xi,Yi'!X49+Z49&lt;DataInput!$B$20),"",(IF((('Xi,Yi'!X49+Z49)&gt;DataInput!$B$21),"",('Xi,Yi'!W49+AA49+Z49/SQRT(3))))))))))))))</f>
        <v/>
      </c>
      <c r="X49" s="28" t="str">
        <f ca="1">IF(W49="","",(IF('Xi,Yi'!X49="","",(IF(('Xi,Yi'!X49+Z49&lt;DataInput!$B$20),"",(IF((('Xi,Yi'!X49+Z49)&gt;DataInput!$B$21),"",('Xi,Yi'!X49+Z49))))))))</f>
        <v/>
      </c>
      <c r="Y49" s="29" t="str">
        <f ca="1">IF(W49="","",IF(X49="","",(DataInput!$B$4+(DataInput!$D$4-DataInput!$B$4)*RAND())))</f>
        <v/>
      </c>
      <c r="Z49" s="30">
        <f ca="1">DataInput!$B$16*RAND()</f>
        <v>2.744975015907464</v>
      </c>
      <c r="AA49" s="30">
        <f ca="1">DataInput!$B$15*RAND()</f>
        <v>16.059595216627365</v>
      </c>
      <c r="AB49" s="27" t="str">
        <f ca="1">(IF('Xi,Yi'!AB49="","",(IF((('Xi,Yi'!AB49+AF49+AE49/SQRT(3))&lt;DataInput!$B$18),"",(IF((('Xi,Yi'!AB49+AF49+AE49/SQRT(3))&gt;DataInput!$B$19),"",(IF('Xi,Yi'!AC49="","",(IF(('Xi,Yi'!AC49+AE49&lt;DataInput!$B$20),"",(IF((('Xi,Yi'!AC49+AE49)&gt;DataInput!$B$21),"",('Xi,Yi'!AB49+AF49+AE49/SQRT(3))))))))))))))</f>
        <v/>
      </c>
      <c r="AC49" s="28" t="str">
        <f ca="1">IF(AB49="","",(IF('Xi,Yi'!AC49="","",(IF(('Xi,Yi'!AC49+AE49&lt;DataInput!$B$20),"",(IF((('Xi,Yi'!AC49+AE49)&gt;DataInput!$B$21),"",('Xi,Yi'!AC49+AE49))))))))</f>
        <v/>
      </c>
      <c r="AD49" s="29" t="str">
        <f ca="1">IF(AB49="","",IF(AC49="","",(DataInput!$B$4+(DataInput!$D$4-DataInput!$B$4)*RAND())))</f>
        <v/>
      </c>
      <c r="AE49" s="30">
        <f ca="1">DataInput!$B$16*RAND()</f>
        <v>4.9936235047098823</v>
      </c>
      <c r="AF49" s="30">
        <f ca="1">DataInput!$B$15*RAND()</f>
        <v>11.576731465470205</v>
      </c>
      <c r="AG49" s="27" t="str">
        <f ca="1">(IF('Xi,Yi'!AG49="","",(IF((('Xi,Yi'!AG49+AK49+AJ49/SQRT(3))&lt;DataInput!$B$18),"",(IF((('Xi,Yi'!AG49+AK49+AJ49/SQRT(3))&gt;DataInput!$B$19),"",(IF('Xi,Yi'!AH49="","",(IF(('Xi,Yi'!AH49+AJ49&lt;DataInput!$B$20),"",(IF((('Xi,Yi'!AH49+AJ49)&gt;DataInput!$B$21),"",('Xi,Yi'!AG49+AK49+AJ49/SQRT(3))))))))))))))</f>
        <v/>
      </c>
      <c r="AH49" s="28" t="str">
        <f ca="1">IF(AG49="","",(IF('Xi,Yi'!AH49="","",(IF(('Xi,Yi'!AH49+AJ49&lt;DataInput!$B$20),"",(IF((('Xi,Yi'!AH49+AJ49)&gt;DataInput!$B$21),"",('Xi,Yi'!AH49+AJ49))))))))</f>
        <v/>
      </c>
      <c r="AI49" s="29" t="str">
        <f ca="1">IF(AG49="","",IF(AH49="","",(DataInput!$B$4+(DataInput!$D$4-DataInput!$B$4)*RAND())))</f>
        <v/>
      </c>
      <c r="AJ49" s="30">
        <f ca="1">DataInput!$B$16*RAND()</f>
        <v>5.9551798412227068</v>
      </c>
      <c r="AK49" s="30">
        <f ca="1">DataInput!$B$15*RAND()</f>
        <v>16.125705611689281</v>
      </c>
      <c r="AL49" s="27" t="str">
        <f ca="1">(IF('Xi,Yi'!AL49="","",(IF((('Xi,Yi'!AL49+AP49+AO49/SQRT(3))&lt;DataInput!$B$18),"",(IF((('Xi,Yi'!AL49+AP49+AO49/SQRT(3))&gt;DataInput!$B$19),"",(IF('Xi,Yi'!AM49="","",(IF(('Xi,Yi'!AM49+AO49&lt;DataInput!$B$20),"",(IF((('Xi,Yi'!AM49+AO49)&gt;DataInput!$B$21),"",('Xi,Yi'!AL49+AP49+AO49/SQRT(3))))))))))))))</f>
        <v/>
      </c>
      <c r="AM49" s="28" t="str">
        <f ca="1">IF(AL49="","",(IF('Xi,Yi'!AM49="","",(IF(('Xi,Yi'!AM49+AO49&lt;DataInput!$B$20),"",(IF((('Xi,Yi'!AM49+AO49)&gt;DataInput!$B$21),"",('Xi,Yi'!AM49+AO49))))))))</f>
        <v/>
      </c>
      <c r="AN49" s="29" t="str">
        <f ca="1">IF(AL49="","",IF(AM49="","",(DataInput!$B$4+(DataInput!$D$4-DataInput!$B$4)*RAND())))</f>
        <v/>
      </c>
      <c r="AO49" s="30">
        <f ca="1">DataInput!$B$16*RAND()</f>
        <v>9.0957796307267902</v>
      </c>
      <c r="AP49" s="30">
        <f ca="1">DataInput!$B$15*RAND()</f>
        <v>7.566449695731122</v>
      </c>
      <c r="AQ49" s="27" t="str">
        <f ca="1">(IF('Xi,Yi'!AQ49="","",(IF((('Xi,Yi'!AQ49+AU49+AT49/SQRT(3))&lt;DataInput!$B$18),"",(IF((('Xi,Yi'!AQ49+AU49+AT49/SQRT(3))&gt;DataInput!$B$19),"",(IF('Xi,Yi'!AR49="","",(IF(('Xi,Yi'!AR49+AT49&lt;DataInput!$B$20),"",(IF((('Xi,Yi'!AR49+AT49)&gt;DataInput!$B$21),"",('Xi,Yi'!AQ49+AU49+AT49/SQRT(3))))))))))))))</f>
        <v/>
      </c>
      <c r="AR49" s="28" t="str">
        <f ca="1">IF(AQ49="","",(IF('Xi,Yi'!AR49="","",(IF(('Xi,Yi'!AR49+AT49&lt;DataInput!$B$20),"",(IF((('Xi,Yi'!AR49+AT49)&gt;DataInput!$B$21),"",('Xi,Yi'!AR49+AT49))))))))</f>
        <v/>
      </c>
      <c r="AS49" s="29" t="str">
        <f ca="1">IF(AQ49="","",IF(AR49="","",(DataInput!$B$4+(DataInput!$D$4-DataInput!$B$4)*RAND())))</f>
        <v/>
      </c>
      <c r="AT49" s="30">
        <f ca="1">DataInput!$B$16*RAND()</f>
        <v>11.633323838102665</v>
      </c>
      <c r="AU49" s="30">
        <f ca="1">DataInput!$B$15*RAND()</f>
        <v>12.098827270574024</v>
      </c>
      <c r="AV49" s="27" t="str">
        <f ca="1">(IF('Xi,Yi'!AV49="","",(IF((('Xi,Yi'!AV49+AZ49+AY49/SQRT(3))&lt;DataInput!$B$18),"",(IF((('Xi,Yi'!AV49+AZ49+AY49/SQRT(3))&gt;DataInput!$B$19),"",(IF('Xi,Yi'!AW49="","",(IF(('Xi,Yi'!AW49+AY49&lt;DataInput!$B$20),"",(IF((('Xi,Yi'!AW49+AY49)&gt;DataInput!$B$21),"",('Xi,Yi'!AV49+AZ49+AY49/SQRT(3))))))))))))))</f>
        <v/>
      </c>
      <c r="AW49" s="28" t="str">
        <f ca="1">IF(AV49="","",(IF('Xi,Yi'!AW49="","",(IF(('Xi,Yi'!AW49+AY49&lt;DataInput!$B$20),"",(IF((('Xi,Yi'!AW49+AY49)&gt;DataInput!$B$21),"",('Xi,Yi'!AW49+AY49))))))))</f>
        <v/>
      </c>
      <c r="AX49" s="29" t="str">
        <f ca="1">IF(AV49="","",IF(AW49="","",(DataInput!$B$4+(DataInput!$D$4-DataInput!$B$4)*RAND())))</f>
        <v/>
      </c>
      <c r="AY49" s="30">
        <f ca="1">DataInput!$B$16*RAND()</f>
        <v>14.418134263201596</v>
      </c>
      <c r="AZ49" s="30">
        <f ca="1">DataInput!$B$15*RAND()</f>
        <v>11.649991408501432</v>
      </c>
      <c r="BA49" s="27" t="str">
        <f ca="1">(IF('Xi,Yi'!BA49="","",(IF((('Xi,Yi'!BA49+BE49+BD49/SQRT(3))&lt;DataInput!$B$18),"",(IF((('Xi,Yi'!BA49+BE49+BD49/SQRT(3))&gt;DataInput!$B$19),"",(IF('Xi,Yi'!BB49="","",(IF(('Xi,Yi'!BB49+BD49&lt;DataInput!$B$20),"",(IF((('Xi,Yi'!BB49+BD49)&gt;DataInput!$B$21),"",('Xi,Yi'!BA49+BE49+BD49/SQRT(3))))))))))))))</f>
        <v/>
      </c>
      <c r="BB49" s="28" t="str">
        <f ca="1">IF(BA49="","",(IF('Xi,Yi'!BB49="","",(IF(('Xi,Yi'!BB49+BD49&lt;DataInput!$B$20),"",(IF((('Xi,Yi'!BB49+BD49)&gt;DataInput!$B$21),"",('Xi,Yi'!BB49+BD49))))))))</f>
        <v/>
      </c>
      <c r="BC49" s="29" t="str">
        <f ca="1">IF(BA49="","",IF(BB49="","",(DataInput!$B$4+(DataInput!$D$4-DataInput!$B$4)*RAND())))</f>
        <v/>
      </c>
      <c r="BD49" s="30">
        <f ca="1">DataInput!$B$16*RAND()</f>
        <v>11.718049152257118</v>
      </c>
      <c r="BE49" s="30">
        <f ca="1">DataInput!$B$15*RAND()</f>
        <v>11.990431910596451</v>
      </c>
    </row>
  </sheetData>
  <sheetProtection password="E980" sheet="1" objects="1" scenarios="1"/>
  <mergeCells count="21">
    <mergeCell ref="BA27:BC27"/>
    <mergeCell ref="AB3:AD3"/>
    <mergeCell ref="AG3:AI3"/>
    <mergeCell ref="AL3:AN3"/>
    <mergeCell ref="AQ3:AS3"/>
    <mergeCell ref="BA3:BC3"/>
    <mergeCell ref="AB27:AD27"/>
    <mergeCell ref="AL27:AN27"/>
    <mergeCell ref="AV3:AX3"/>
    <mergeCell ref="AQ27:AS27"/>
    <mergeCell ref="AG27:AI27"/>
    <mergeCell ref="AV27:AX27"/>
    <mergeCell ref="C3:E3"/>
    <mergeCell ref="W27:Y27"/>
    <mergeCell ref="R3:T3"/>
    <mergeCell ref="W3:Y3"/>
    <mergeCell ref="M3:O3"/>
    <mergeCell ref="H3:J3"/>
    <mergeCell ref="H27:J27"/>
    <mergeCell ref="R27:T27"/>
    <mergeCell ref="M27:O27"/>
  </mergeCell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Button1_Click">
                <anchor moveWithCells="1" sizeWithCells="1">
                  <from>
                    <xdr:col>1</xdr:col>
                    <xdr:colOff>447675</xdr:colOff>
                    <xdr:row>25</xdr:row>
                    <xdr:rowOff>66675</xdr:rowOff>
                  </from>
                  <to>
                    <xdr:col>5</xdr:col>
                    <xdr:colOff>323850</xdr:colOff>
                    <xdr:row>33</xdr:row>
                    <xdr:rowOff>95250</xdr:rowOff>
                  </to>
                </anchor>
              </controlPr>
            </control>
          </mc:Choice>
        </mc:AlternateContent>
        <mc:AlternateContent xmlns:mc="http://schemas.openxmlformats.org/markup-compatibility/2006">
          <mc:Choice Requires="x14">
            <control shapeId="4098" r:id="rId4" name="Button 2">
              <controlPr defaultSize="0" print="0" autoFill="0" autoPict="0" macro="[0]!Button2_Click">
                <anchor moveWithCells="1" sizeWithCells="1">
                  <from>
                    <xdr:col>1</xdr:col>
                    <xdr:colOff>457200</xdr:colOff>
                    <xdr:row>33</xdr:row>
                    <xdr:rowOff>133350</xdr:rowOff>
                  </from>
                  <to>
                    <xdr:col>5</xdr:col>
                    <xdr:colOff>323850</xdr:colOff>
                    <xdr:row>41</xdr:row>
                    <xdr:rowOff>28575</xdr:rowOff>
                  </to>
                </anchor>
              </controlPr>
            </control>
          </mc:Choice>
        </mc:AlternateContent>
        <mc:AlternateContent xmlns:mc="http://schemas.openxmlformats.org/markup-compatibility/2006">
          <mc:Choice Requires="x14">
            <control shapeId="4099" r:id="rId5" name="Button 3">
              <controlPr defaultSize="0" print="0" autoFill="0" autoPict="0" macro="[0]!Button4_Click">
                <anchor moveWithCells="1" sizeWithCells="1">
                  <from>
                    <xdr:col>1</xdr:col>
                    <xdr:colOff>447675</xdr:colOff>
                    <xdr:row>41</xdr:row>
                    <xdr:rowOff>95250</xdr:rowOff>
                  </from>
                  <to>
                    <xdr:col>5</xdr:col>
                    <xdr:colOff>304800</xdr:colOff>
                    <xdr:row>48</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4"/>
  <sheetViews>
    <sheetView zoomScale="60" workbookViewId="0">
      <selection activeCell="J4" sqref="J4"/>
    </sheetView>
  </sheetViews>
  <sheetFormatPr defaultRowHeight="12.75" x14ac:dyDescent="0.2"/>
  <sheetData>
    <row r="1" spans="1:1" ht="15" x14ac:dyDescent="0.2">
      <c r="A1" s="36" t="s">
        <v>57</v>
      </c>
    </row>
    <row r="2" spans="1:1" ht="15" x14ac:dyDescent="0.2">
      <c r="A2" s="36" t="s">
        <v>39</v>
      </c>
    </row>
    <row r="3" spans="1:1" ht="15" x14ac:dyDescent="0.2">
      <c r="A3" s="36" t="s">
        <v>40</v>
      </c>
    </row>
    <row r="4" spans="1:1" ht="15" x14ac:dyDescent="0.2">
      <c r="A4" s="36" t="s">
        <v>56</v>
      </c>
    </row>
  </sheetData>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122" r:id="rId3" name="Button 2">
              <controlPr defaultSize="0" print="0" autoFill="0" autoPict="0" macro="[0]!Button2_Click">
                <anchor moveWithCells="1" sizeWithCells="1">
                  <from>
                    <xdr:col>16</xdr:col>
                    <xdr:colOff>504825</xdr:colOff>
                    <xdr:row>7</xdr:row>
                    <xdr:rowOff>76200</xdr:rowOff>
                  </from>
                  <to>
                    <xdr:col>19</xdr:col>
                    <xdr:colOff>542925</xdr:colOff>
                    <xdr:row>14</xdr:row>
                    <xdr:rowOff>123825</xdr:rowOff>
                  </to>
                </anchor>
              </controlPr>
            </control>
          </mc:Choice>
        </mc:AlternateContent>
        <mc:AlternateContent xmlns:mc="http://schemas.openxmlformats.org/markup-compatibility/2006">
          <mc:Choice Requires="x14">
            <control shapeId="5123" r:id="rId4" name="Button 3">
              <controlPr defaultSize="0" print="0" autoFill="0" autoPict="0" macro="[0]!Button3_Click">
                <anchor moveWithCells="1" sizeWithCells="1">
                  <from>
                    <xdr:col>16</xdr:col>
                    <xdr:colOff>504825</xdr:colOff>
                    <xdr:row>15</xdr:row>
                    <xdr:rowOff>76200</xdr:rowOff>
                  </from>
                  <to>
                    <xdr:col>19</xdr:col>
                    <xdr:colOff>542925</xdr:colOff>
                    <xdr:row>22</xdr:row>
                    <xdr:rowOff>95250</xdr:rowOff>
                  </to>
                </anchor>
              </controlPr>
            </control>
          </mc:Choice>
        </mc:AlternateContent>
        <mc:AlternateContent xmlns:mc="http://schemas.openxmlformats.org/markup-compatibility/2006">
          <mc:Choice Requires="x14">
            <control shapeId="5124" r:id="rId5" name="Button 4">
              <controlPr defaultSize="0" print="0" autoFill="0" autoPict="0" macro="[0]!Button1_Click">
                <anchor moveWithCells="1" sizeWithCells="1">
                  <from>
                    <xdr:col>16</xdr:col>
                    <xdr:colOff>523875</xdr:colOff>
                    <xdr:row>0</xdr:row>
                    <xdr:rowOff>66675</xdr:rowOff>
                  </from>
                  <to>
                    <xdr:col>19</xdr:col>
                    <xdr:colOff>561975</xdr:colOff>
                    <xdr:row>6</xdr:row>
                    <xdr:rowOff>123825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5"/>
  <sheetViews>
    <sheetView workbookViewId="0">
      <selection activeCell="C18" sqref="C18"/>
    </sheetView>
  </sheetViews>
  <sheetFormatPr defaultRowHeight="12.75" x14ac:dyDescent="0.2"/>
  <cols>
    <col min="1" max="1" width="3.5703125" customWidth="1"/>
    <col min="3" max="3" width="13.140625" customWidth="1"/>
    <col min="4" max="4" width="14.7109375" customWidth="1"/>
    <col min="5" max="5" width="11" customWidth="1"/>
  </cols>
  <sheetData>
    <row r="1" spans="1:5" ht="13.15" customHeight="1" x14ac:dyDescent="0.25">
      <c r="A1" s="2" t="s">
        <v>6</v>
      </c>
    </row>
    <row r="2" spans="1:5" ht="13.15" customHeight="1" x14ac:dyDescent="0.2"/>
    <row r="3" spans="1:5" ht="13.15" customHeight="1" x14ac:dyDescent="0.2">
      <c r="C3" t="s">
        <v>7</v>
      </c>
      <c r="D3" t="s">
        <v>8</v>
      </c>
      <c r="E3" t="s">
        <v>9</v>
      </c>
    </row>
    <row r="4" spans="1:5" ht="13.15" customHeight="1" x14ac:dyDescent="0.2">
      <c r="A4">
        <v>-10</v>
      </c>
      <c r="C4" s="3" t="str">
        <f ca="1">IF((($C$14+A4*DataInput!$B$15)&lt;(DataInput!$B$18-DataInput!$B$15)),"",IF(($C$14+A4*DataInput!$B$15)&gt;(DataInput!$B$19),"",$C$14+A4*DataInput!$B$15))</f>
        <v/>
      </c>
      <c r="D4" s="3" t="str">
        <f ca="1">IF((($C$14+(A4+0.5)*DataInput!$B$15)&lt;(DataInput!$B$18-DataInput!$B$15)),"",IF(($C$14+(A4+0.5)*DataInput!$B$15)&gt;(DataInput!$B$19),"",$C$14+(A4+0.5)*DataInput!$B$15))</f>
        <v/>
      </c>
      <c r="E4" s="3" t="str">
        <f ca="1">IF(($E$14+A4*DataInput!$B$16)&lt;(DataInput!$B$20-DataInput!$B$16),"",IF(($E$14+A4*DataInput!$B$16)&gt;(DataInput!$B$21),"",$E$14+A4*DataInput!$B$16))</f>
        <v/>
      </c>
    </row>
    <row r="5" spans="1:5" ht="13.15" customHeight="1" x14ac:dyDescent="0.2">
      <c r="A5">
        <v>-9</v>
      </c>
      <c r="C5" s="3" t="str">
        <f ca="1">IF((($C$14+A5*DataInput!$B$15)&lt;(DataInput!$B$18-DataInput!$B$15)),"",IF(($C$14+A5*DataInput!$B$15)&gt;(DataInput!$B$19),"",$C$14+A5*DataInput!$B$15))</f>
        <v/>
      </c>
      <c r="D5" s="3" t="str">
        <f ca="1">IF((($C$14+(A5+0.5)*DataInput!$B$15)&lt;(DataInput!$B$18-DataInput!$B$15)),"",IF(($C$14+(A5+0.5)*DataInput!$B$15)&gt;(DataInput!$B$19),"",$C$14+(A5+0.5)*DataInput!$B$15))</f>
        <v/>
      </c>
      <c r="E5" s="3" t="str">
        <f ca="1">IF(($E$14+A5*DataInput!$B$16)&lt;(DataInput!$B$20-DataInput!$B$16),"",IF(($E$14+A5*DataInput!$B$16)&gt;(DataInput!$B$21),"",$E$14+A5*DataInput!$B$16))</f>
        <v/>
      </c>
    </row>
    <row r="6" spans="1:5" ht="13.15" customHeight="1" x14ac:dyDescent="0.2">
      <c r="A6">
        <v>-8</v>
      </c>
      <c r="C6" s="3" t="str">
        <f ca="1">IF((($C$14+A6*DataInput!$B$15)&lt;(DataInput!$B$18-DataInput!$B$15)),"",IF(($C$14+A6*DataInput!$B$15)&gt;(DataInput!$B$19),"",$C$14+A6*DataInput!$B$15))</f>
        <v/>
      </c>
      <c r="D6" s="3" t="str">
        <f ca="1">IF((($C$14+(A6+0.5)*DataInput!$B$15)&lt;(DataInput!$B$18-DataInput!$B$15)),"",IF(($C$14+(A6+0.5)*DataInput!$B$15)&gt;(DataInput!$B$19),"",$C$14+(A6+0.5)*DataInput!$B$15))</f>
        <v/>
      </c>
      <c r="E6" s="3" t="str">
        <f ca="1">IF(($E$14+A6*DataInput!$B$16)&lt;(DataInput!$B$20-DataInput!$B$16),"",IF(($E$14+A6*DataInput!$B$16)&gt;(DataInput!$B$21),"",$E$14+A6*DataInput!$B$16))</f>
        <v/>
      </c>
    </row>
    <row r="7" spans="1:5" ht="13.15" customHeight="1" x14ac:dyDescent="0.2">
      <c r="A7">
        <v>-7</v>
      </c>
      <c r="C7" s="3" t="str">
        <f ca="1">IF((($C$14+A7*DataInput!$B$15)&lt;(DataInput!$B$18-DataInput!$B$15)),"",IF(($C$14+A7*DataInput!$B$15)&gt;(DataInput!$B$19),"",$C$14+A7*DataInput!$B$15))</f>
        <v/>
      </c>
      <c r="D7" s="3" t="str">
        <f ca="1">IF((($C$14+(A7+0.5)*DataInput!$B$15)&lt;(DataInput!$B$18-DataInput!$B$15)),"",IF(($C$14+(A7+0.5)*DataInput!$B$15)&gt;(DataInput!$B$19),"",$C$14+(A7+0.5)*DataInput!$B$15))</f>
        <v/>
      </c>
      <c r="E7" s="3" t="str">
        <f ca="1">IF(($E$14+A7*DataInput!$B$16)&lt;(DataInput!$B$20-DataInput!$B$16),"",IF(($E$14+A7*DataInput!$B$16)&gt;(DataInput!$B$21),"",$E$14+A7*DataInput!$B$16))</f>
        <v/>
      </c>
    </row>
    <row r="8" spans="1:5" ht="13.15" customHeight="1" x14ac:dyDescent="0.2">
      <c r="A8">
        <v>-6</v>
      </c>
      <c r="C8" s="3" t="str">
        <f ca="1">IF((($C$14+A8*DataInput!$B$15)&lt;(DataInput!$B$18-DataInput!$B$15)),"",IF(($C$14+A8*DataInput!$B$15)&gt;(DataInput!$B$19),"",$C$14+A8*DataInput!$B$15))</f>
        <v/>
      </c>
      <c r="D8" s="3" t="str">
        <f ca="1">IF((($C$14+(A8+0.5)*DataInput!$B$15)&lt;(DataInput!$B$18-DataInput!$B$15)),"",IF(($C$14+(A8+0.5)*DataInput!$B$15)&gt;(DataInput!$B$19),"",$C$14+(A8+0.5)*DataInput!$B$15))</f>
        <v/>
      </c>
      <c r="E8" s="3" t="str">
        <f ca="1">IF(($E$14+A8*DataInput!$B$16)&lt;(DataInput!$B$20-DataInput!$B$16),"",IF(($E$14+A8*DataInput!$B$16)&gt;(DataInput!$B$21),"",$E$14+A8*DataInput!$B$16))</f>
        <v/>
      </c>
    </row>
    <row r="9" spans="1:5" ht="13.15" customHeight="1" x14ac:dyDescent="0.2">
      <c r="A9">
        <v>-5</v>
      </c>
      <c r="C9" s="3" t="str">
        <f ca="1">IF((($C$14+A9*DataInput!$B$15)&lt;(DataInput!$B$18-DataInput!$B$15)),"",IF(($C$14+A9*DataInput!$B$15)&gt;(DataInput!$B$19),"",$C$14+A9*DataInput!$B$15))</f>
        <v/>
      </c>
      <c r="D9" s="3" t="str">
        <f ca="1">IF((($C$14+(A9+0.5)*DataInput!$B$15)&lt;(DataInput!$B$18-DataInput!$B$15)),"",IF(($C$14+(A9+0.5)*DataInput!$B$15)&gt;(DataInput!$B$19),"",$C$14+(A9+0.5)*DataInput!$B$15))</f>
        <v/>
      </c>
      <c r="E9" s="3" t="str">
        <f ca="1">IF(($E$14+A9*DataInput!$B$16)&lt;(DataInput!$B$20-DataInput!$B$16),"",IF(($E$14+A9*DataInput!$B$16)&gt;(DataInput!$B$21),"",$E$14+A9*DataInput!$B$16))</f>
        <v/>
      </c>
    </row>
    <row r="10" spans="1:5" ht="13.15" customHeight="1" x14ac:dyDescent="0.2">
      <c r="A10">
        <v>-4</v>
      </c>
      <c r="C10" s="3" t="str">
        <f ca="1">IF((($C$14+A10*DataInput!$B$15)&lt;(DataInput!$B$18-DataInput!$B$15)),"",IF(($C$14+A10*DataInput!$B$15)&gt;(DataInput!$B$19),"",$C$14+A10*DataInput!$B$15))</f>
        <v/>
      </c>
      <c r="D10" s="3" t="str">
        <f ca="1">IF((($C$14+(A10+0.5)*DataInput!$B$15)&lt;(DataInput!$B$18-DataInput!$B$15)),"",IF(($C$14+(A10+0.5)*DataInput!$B$15)&gt;(DataInput!$B$19),"",$C$14+(A10+0.5)*DataInput!$B$15))</f>
        <v/>
      </c>
      <c r="E10" s="3" t="str">
        <f ca="1">IF(($E$14+A10*DataInput!$B$16)&lt;(DataInput!$B$20-DataInput!$B$16),"",IF(($E$14+A10*DataInput!$B$16)&gt;(DataInput!$B$21),"",$E$14+A10*DataInput!$B$16))</f>
        <v/>
      </c>
    </row>
    <row r="11" spans="1:5" ht="13.15" customHeight="1" x14ac:dyDescent="0.2">
      <c r="A11">
        <v>-3</v>
      </c>
      <c r="C11" s="3" t="str">
        <f ca="1">IF((($C$14+A11*DataInput!$B$15)&lt;(DataInput!$B$18-DataInput!$B$15)),"",IF(($C$14+A11*DataInput!$B$15)&gt;(DataInput!$B$19),"",$C$14+A11*DataInput!$B$15))</f>
        <v/>
      </c>
      <c r="D11" s="3" t="str">
        <f ca="1">IF((($C$14+(A11+0.5)*DataInput!$B$15)&lt;(DataInput!$B$18-DataInput!$B$15)),"",IF(($C$14+(A11+0.5)*DataInput!$B$15)&gt;(DataInput!$B$19),"",$C$14+(A11+0.5)*DataInput!$B$15))</f>
        <v/>
      </c>
      <c r="E11" s="3" t="str">
        <f ca="1">IF(($E$14+A11*DataInput!$B$16)&lt;(DataInput!$B$20-DataInput!$B$16),"",IF(($E$14+A11*DataInput!$B$16)&gt;(DataInput!$B$21),"",$E$14+A11*DataInput!$B$16))</f>
        <v/>
      </c>
    </row>
    <row r="12" spans="1:5" ht="13.15" customHeight="1" x14ac:dyDescent="0.2">
      <c r="A12">
        <v>-2</v>
      </c>
      <c r="C12" s="3" t="str">
        <f ca="1">IF((($C$14+A12*DataInput!$B$15)&lt;(DataInput!$B$18-DataInput!$B$15)),"",IF(($C$14+A12*DataInput!$B$15)&gt;(DataInput!$B$19),"",$C$14+A12*DataInput!$B$15))</f>
        <v/>
      </c>
      <c r="D12" s="3">
        <f ca="1">IF((($C$14+(A12+0.5)*DataInput!$B$15)&lt;(DataInput!$B$18-DataInput!$B$15)),"",IF(($C$14+(A12+0.5)*DataInput!$B$15)&gt;(DataInput!$B$19),"",$C$14+(A12+0.5)*DataInput!$B$15))</f>
        <v>-14.200000000000003</v>
      </c>
      <c r="E12" s="3" t="str">
        <f ca="1">IF(($E$14+A12*DataInput!$B$16)&lt;(DataInput!$B$20-DataInput!$B$16),"",IF(($E$14+A12*DataInput!$B$16)&gt;(DataInput!$B$21),"",$E$14+A12*DataInput!$B$16))</f>
        <v/>
      </c>
    </row>
    <row r="13" spans="1:5" ht="13.15" customHeight="1" x14ac:dyDescent="0.2">
      <c r="A13">
        <v>-1</v>
      </c>
      <c r="C13" s="3">
        <f ca="1">IF((($C$14+A13*DataInput!$B$15)&lt;(DataInput!$B$18-DataInput!$B$15)),"",IF(($C$14+A13*DataInput!$B$15)&gt;(DataInput!$B$19),"",$C$14+A13*DataInput!$B$15))</f>
        <v>-4.4000000000000021</v>
      </c>
      <c r="D13" s="3">
        <f ca="1">IF((($C$14+(A13+0.5)*DataInput!$B$15)&lt;(DataInput!$B$18-DataInput!$B$15)),"",IF(($C$14+(A13+0.5)*DataInput!$B$15)&gt;(DataInput!$B$19),"",$C$14+(A13+0.5)*DataInput!$B$15))</f>
        <v>5.3999999999999986</v>
      </c>
      <c r="E13" s="3">
        <f ca="1">IF(($E$14+A13*DataInput!$B$16)&lt;(DataInput!$B$20-DataInput!$B$16),"",IF(($E$14+A13*DataInput!$B$16)&gt;(DataInput!$B$21),"",$E$14+A13*DataInput!$B$16))</f>
        <v>-12.9</v>
      </c>
    </row>
    <row r="14" spans="1:5" ht="13.15" customHeight="1" x14ac:dyDescent="0.2">
      <c r="A14">
        <v>0</v>
      </c>
      <c r="C14" s="6">
        <f ca="1">DataInput!B23</f>
        <v>15.2</v>
      </c>
      <c r="D14" s="3">
        <f ca="1">IF((($C$14+(A14+0.5)*DataInput!$B$15)&lt;(DataInput!$B$18-DataInput!$B$15)),"",IF(($C$14+(A14+0.5)*DataInput!$B$15)&gt;(DataInput!$B$19),"",$C$14+(A14+0.5)*DataInput!$B$15))</f>
        <v>25</v>
      </c>
      <c r="E14" s="6">
        <f ca="1">DataInput!B24</f>
        <v>4.0999999999999996</v>
      </c>
    </row>
    <row r="15" spans="1:5" ht="13.15" customHeight="1" x14ac:dyDescent="0.2">
      <c r="A15">
        <v>1</v>
      </c>
      <c r="C15" s="3">
        <f ca="1">IF((($C$14+A15*DataInput!$B$15)&lt;(DataInput!$B$18-DataInput!$B$15)),"",IF(($C$14+A15*DataInput!$B$15)&gt;(DataInput!$B$19),"",$C$14+A15*DataInput!$B$15))</f>
        <v>34.799999999999997</v>
      </c>
      <c r="D15" s="3">
        <f ca="1">IF((($C$14+(A15+0.5)*DataInput!$B$15)&lt;(DataInput!$B$18-DataInput!$B$15)),"",IF(($C$14+(A15+0.5)*DataInput!$B$15)&gt;(DataInput!$B$19),"",$C$14+(A15+0.5)*DataInput!$B$15))</f>
        <v>44.6</v>
      </c>
      <c r="E15" s="3">
        <f ca="1">IF(($E$14+A15*DataInput!$B$16)&lt;(DataInput!$B$20-DataInput!$B$16),"",IF(($E$14+A15*DataInput!$B$16)&gt;(DataInput!$B$21),"",$E$14+A15*DataInput!$B$16))</f>
        <v>21.1</v>
      </c>
    </row>
    <row r="16" spans="1:5" ht="13.15" customHeight="1" x14ac:dyDescent="0.2">
      <c r="A16">
        <v>2</v>
      </c>
      <c r="C16" s="3">
        <f ca="1">IF((($C$14+A16*DataInput!$B$15)&lt;(DataInput!$B$18-DataInput!$B$15)),"",IF(($C$14+A16*DataInput!$B$15)&gt;(DataInput!$B$19),"",$C$14+A16*DataInput!$B$15))</f>
        <v>54.400000000000006</v>
      </c>
      <c r="D16" s="3">
        <f ca="1">IF((($C$14+(A16+0.5)*DataInput!$B$15)&lt;(DataInput!$B$18-DataInput!$B$15)),"",IF(($C$14+(A16+0.5)*DataInput!$B$15)&gt;(DataInput!$B$19),"",$C$14+(A16+0.5)*DataInput!$B$15))</f>
        <v>64.2</v>
      </c>
      <c r="E16" s="3">
        <f ca="1">IF(($E$14+A16*DataInput!$B$16)&lt;(DataInput!$B$20-DataInput!$B$16),"",IF(($E$14+A16*DataInput!$B$16)&gt;(DataInput!$B$21),"",$E$14+A16*DataInput!$B$16))</f>
        <v>38.1</v>
      </c>
    </row>
    <row r="17" spans="1:5" ht="13.15" customHeight="1" x14ac:dyDescent="0.2">
      <c r="A17">
        <v>3</v>
      </c>
      <c r="C17" s="3">
        <f ca="1">IF((($C$14+A17*DataInput!$B$15)&lt;(DataInput!$B$18-DataInput!$B$15)),"",IF(($C$14+A17*DataInput!$B$15)&gt;(DataInput!$B$19),"",$C$14+A17*DataInput!$B$15))</f>
        <v>74</v>
      </c>
      <c r="D17" s="3">
        <f ca="1">IF((($C$14+(A17+0.5)*DataInput!$B$15)&lt;(DataInput!$B$18-DataInput!$B$15)),"",IF(($C$14+(A17+0.5)*DataInput!$B$15)&gt;(DataInput!$B$19),"",$C$14+(A17+0.5)*DataInput!$B$15))</f>
        <v>83.800000000000011</v>
      </c>
      <c r="E17" s="3" t="str">
        <f ca="1">IF(($E$14+A17*DataInput!$B$16)&lt;(DataInput!$B$20-DataInput!$B$16),"",IF(($E$14+A17*DataInput!$B$16)&gt;(DataInput!$B$21),"",$E$14+A17*DataInput!$B$16))</f>
        <v/>
      </c>
    </row>
    <row r="18" spans="1:5" ht="13.15" customHeight="1" x14ac:dyDescent="0.2">
      <c r="A18">
        <v>4</v>
      </c>
      <c r="C18" s="3">
        <f ca="1">IF((($C$14+A18*DataInput!$B$15)&lt;(DataInput!$B$18-DataInput!$B$15)),"",IF(($C$14+A18*DataInput!$B$15)&gt;(DataInput!$B$19),"",$C$14+A18*DataInput!$B$15))</f>
        <v>93.600000000000009</v>
      </c>
      <c r="D18" s="3" t="str">
        <f ca="1">IF((($C$14+(A18+0.5)*DataInput!$B$15)&lt;(DataInput!$B$18-DataInput!$B$15)),"",IF(($C$14+(A18+0.5)*DataInput!$B$15)&gt;(DataInput!$B$19),"",$C$14+(A18+0.5)*DataInput!$B$15))</f>
        <v/>
      </c>
      <c r="E18" s="3" t="str">
        <f ca="1">IF(($E$14+A18*DataInput!$B$16)&lt;(DataInput!$B$20-DataInput!$B$16),"",IF(($E$14+A18*DataInput!$B$16)&gt;(DataInput!$B$21),"",$E$14+A18*DataInput!$B$16))</f>
        <v/>
      </c>
    </row>
    <row r="19" spans="1:5" ht="13.15" customHeight="1" x14ac:dyDescent="0.2">
      <c r="A19">
        <v>5</v>
      </c>
      <c r="C19" s="3" t="str">
        <f ca="1">IF((($C$14+A19*DataInput!$B$15)&lt;(DataInput!$B$18-DataInput!$B$15)),"",IF(($C$14+A19*DataInput!$B$15)&gt;(DataInput!$B$19),"",$C$14+A19*DataInput!$B$15))</f>
        <v/>
      </c>
      <c r="D19" s="3" t="str">
        <f ca="1">IF((($C$14+(A19+0.5)*DataInput!$B$15)&lt;(DataInput!$B$18-DataInput!$B$15)),"",IF(($C$14+(A19+0.5)*DataInput!$B$15)&gt;(DataInput!$B$19),"",$C$14+(A19+0.5)*DataInput!$B$15))</f>
        <v/>
      </c>
      <c r="E19" s="3" t="str">
        <f ca="1">IF(($E$14+A19*DataInput!$B$16)&lt;(DataInput!$B$20-DataInput!$B$16),"",IF(($E$14+A19*DataInput!$B$16)&gt;(DataInput!$B$21),"",$E$14+A19*DataInput!$B$16))</f>
        <v/>
      </c>
    </row>
    <row r="20" spans="1:5" ht="13.15" customHeight="1" x14ac:dyDescent="0.2">
      <c r="A20">
        <v>6</v>
      </c>
      <c r="C20" s="3" t="str">
        <f ca="1">IF((($C$14+A20*DataInput!$B$15)&lt;(DataInput!$B$18-DataInput!$B$15)),"",IF(($C$14+A20*DataInput!$B$15)&gt;(DataInput!$B$19),"",$C$14+A20*DataInput!$B$15))</f>
        <v/>
      </c>
      <c r="D20" s="3" t="str">
        <f ca="1">IF((($C$14+(A20+0.5)*DataInput!$B$15)&lt;(DataInput!$B$18-DataInput!$B$15)),"",IF(($C$14+(A20+0.5)*DataInput!$B$15)&gt;(DataInput!$B$19),"",$C$14+(A20+0.5)*DataInput!$B$15))</f>
        <v/>
      </c>
      <c r="E20" s="3" t="str">
        <f ca="1">IF(($E$14+A20*DataInput!$B$16)&lt;(DataInput!$B$20-DataInput!$B$16),"",IF(($E$14+A20*DataInput!$B$16)&gt;(DataInput!$B$21),"",$E$14+A20*DataInput!$B$16))</f>
        <v/>
      </c>
    </row>
    <row r="21" spans="1:5" ht="13.15" customHeight="1" x14ac:dyDescent="0.2">
      <c r="A21">
        <v>7</v>
      </c>
      <c r="C21" s="3" t="str">
        <f ca="1">IF((($C$14+A21*DataInput!$B$15)&lt;(DataInput!$B$18-DataInput!$B$15)),"",IF(($C$14+A21*DataInput!$B$15)&gt;(DataInput!$B$19),"",$C$14+A21*DataInput!$B$15))</f>
        <v/>
      </c>
      <c r="D21" s="3" t="str">
        <f ca="1">IF((($C$14+(A21+0.5)*DataInput!$B$15)&lt;(DataInput!$B$18-DataInput!$B$15)),"",IF(($C$14+(A21+0.5)*DataInput!$B$15)&gt;(DataInput!$B$19),"",$C$14+(A21+0.5)*DataInput!$B$15))</f>
        <v/>
      </c>
      <c r="E21" s="3" t="str">
        <f ca="1">IF(($E$14+A21*DataInput!$B$16)&lt;(DataInput!$B$20-DataInput!$B$16),"",IF(($E$14+A21*DataInput!$B$16)&gt;(DataInput!$B$21),"",$E$14+A21*DataInput!$B$16))</f>
        <v/>
      </c>
    </row>
    <row r="22" spans="1:5" ht="13.15" customHeight="1" x14ac:dyDescent="0.2">
      <c r="A22">
        <v>8</v>
      </c>
      <c r="C22" s="3" t="str">
        <f ca="1">IF((($C$14+A22*DataInput!$B$15)&lt;(DataInput!$B$18-DataInput!$B$15)),"",IF(($C$14+A22*DataInput!$B$15)&gt;(DataInput!$B$19),"",$C$14+A22*DataInput!$B$15))</f>
        <v/>
      </c>
      <c r="D22" s="3" t="str">
        <f ca="1">IF((($C$14+(A22+0.5)*DataInput!$B$15)&lt;(DataInput!$B$18-DataInput!$B$15)),"",IF(($C$14+(A22+0.5)*DataInput!$B$15)&gt;(DataInput!$B$19),"",$C$14+(A22+0.5)*DataInput!$B$15))</f>
        <v/>
      </c>
      <c r="E22" s="3" t="str">
        <f ca="1">IF(($E$14+A22*DataInput!$B$16)&lt;(DataInput!$B$20-DataInput!$B$16),"",IF(($E$14+A22*DataInput!$B$16)&gt;(DataInput!$B$21),"",$E$14+A22*DataInput!$B$16))</f>
        <v/>
      </c>
    </row>
    <row r="23" spans="1:5" ht="13.15" customHeight="1" x14ac:dyDescent="0.2">
      <c r="A23">
        <v>9</v>
      </c>
      <c r="C23" s="3" t="str">
        <f ca="1">IF((($C$14+A23*DataInput!$B$15)&lt;(DataInput!$B$18-DataInput!$B$15)),"",IF(($C$14+A23*DataInput!$B$15)&gt;(DataInput!$B$19),"",$C$14+A23*DataInput!$B$15))</f>
        <v/>
      </c>
      <c r="D23" s="3" t="str">
        <f ca="1">IF((($C$14+(A23+0.5)*DataInput!$B$15)&lt;(DataInput!$B$18-DataInput!$B$15)),"",IF(($C$14+(A23+0.5)*DataInput!$B$15)&gt;(DataInput!$B$19),"",$C$14+(A23+0.5)*DataInput!$B$15))</f>
        <v/>
      </c>
      <c r="E23" s="3" t="str">
        <f ca="1">IF(($E$14+A23*DataInput!$B$16)&lt;(DataInput!$B$20-DataInput!$B$16),"",IF(($E$14+A23*DataInput!$B$16)&gt;(DataInput!$B$21),"",$E$14+A23*DataInput!$B$16))</f>
        <v/>
      </c>
    </row>
    <row r="24" spans="1:5" ht="13.15" customHeight="1" x14ac:dyDescent="0.2">
      <c r="A24">
        <v>10</v>
      </c>
      <c r="C24" s="3" t="str">
        <f ca="1">IF((($C$14+A24*DataInput!$B$15)&lt;(DataInput!$B$18-DataInput!$B$15)),"",IF(($C$14+A24*DataInput!$B$15)&gt;(DataInput!$B$19),"",$C$14+A24*DataInput!$B$15))</f>
        <v/>
      </c>
      <c r="D24" s="3" t="str">
        <f ca="1">IF((($C$14+(A24+0.5)*DataInput!$B$15)&lt;(DataInput!$B$18-DataInput!$B$15)),"",IF(($C$14+(A24+0.5)*DataInput!$B$15)&gt;(DataInput!$B$19),"",$C$14+(A24+0.5)*DataInput!$B$15))</f>
        <v/>
      </c>
      <c r="E24" s="3" t="str">
        <f ca="1">IF(($E$14+A24*DataInput!$B$16)&lt;(DataInput!$B$20-DataInput!$B$16),"",IF(($E$14+A24*DataInput!$B$16)&gt;(DataInput!$B$21),"",$E$14+A24*DataInput!$B$16))</f>
        <v/>
      </c>
    </row>
    <row r="25" spans="1:5" ht="13.15" customHeight="1" x14ac:dyDescent="0.2"/>
  </sheetData>
  <sheetProtection password="E980" sheet="1" objects="1" scenarios="1"/>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election activeCell="O10" sqref="O10"/>
    </sheetView>
  </sheetViews>
  <sheetFormatPr defaultRowHeight="12.75" x14ac:dyDescent="0.2"/>
  <sheetData>
    <row r="1" spans="1:12" ht="20.25" x14ac:dyDescent="0.3">
      <c r="A1" s="59"/>
      <c r="B1" s="59"/>
      <c r="C1" s="60" t="s">
        <v>24</v>
      </c>
      <c r="D1" s="60"/>
      <c r="E1" s="60"/>
      <c r="F1" s="60"/>
      <c r="G1" s="60"/>
      <c r="H1" s="60"/>
      <c r="I1" s="60"/>
      <c r="J1" s="60"/>
      <c r="K1" s="59"/>
      <c r="L1" s="59"/>
    </row>
    <row r="2" spans="1:12" x14ac:dyDescent="0.2">
      <c r="A2" s="59"/>
      <c r="B2" s="59"/>
      <c r="C2" s="59"/>
      <c r="D2" s="59"/>
      <c r="E2" s="59"/>
      <c r="F2" s="59"/>
      <c r="G2" s="59"/>
      <c r="H2" s="59"/>
      <c r="I2" s="59"/>
      <c r="J2" s="59"/>
      <c r="K2" s="59"/>
      <c r="L2" s="59"/>
    </row>
    <row r="3" spans="1:12" x14ac:dyDescent="0.2">
      <c r="A3" s="59"/>
      <c r="B3" s="59"/>
      <c r="C3" s="59" t="s">
        <v>58</v>
      </c>
      <c r="D3" s="59"/>
      <c r="E3" s="59"/>
      <c r="F3" s="59"/>
      <c r="G3" s="59"/>
      <c r="H3" s="59"/>
      <c r="I3" s="59"/>
      <c r="J3" s="59"/>
      <c r="K3" s="59"/>
      <c r="L3" s="59"/>
    </row>
    <row r="4" spans="1:12" x14ac:dyDescent="0.2">
      <c r="A4" s="59"/>
      <c r="B4" s="59"/>
      <c r="C4" s="59" t="s">
        <v>59</v>
      </c>
      <c r="D4" s="59"/>
      <c r="E4" s="59"/>
      <c r="F4" s="59"/>
      <c r="G4" s="59"/>
      <c r="H4" s="59"/>
      <c r="I4" s="59"/>
      <c r="J4" s="59"/>
      <c r="K4" s="59"/>
      <c r="L4" s="59"/>
    </row>
    <row r="5" spans="1:12" x14ac:dyDescent="0.2">
      <c r="A5" s="59"/>
      <c r="B5" s="59"/>
      <c r="C5" s="59"/>
      <c r="D5" s="59"/>
      <c r="E5" s="59"/>
      <c r="F5" s="59"/>
      <c r="G5" s="59"/>
      <c r="H5" s="59"/>
      <c r="I5" s="59"/>
      <c r="J5" s="59"/>
      <c r="K5" s="59"/>
      <c r="L5" s="59"/>
    </row>
    <row r="6" spans="1:12" x14ac:dyDescent="0.2">
      <c r="A6" s="59"/>
      <c r="B6" s="59"/>
      <c r="C6" s="59"/>
      <c r="D6" s="59"/>
      <c r="E6" s="59"/>
      <c r="F6" s="59"/>
      <c r="G6" s="59"/>
      <c r="H6" s="59"/>
      <c r="I6" s="59"/>
      <c r="J6" s="59"/>
      <c r="K6" s="59"/>
      <c r="L6" s="59"/>
    </row>
    <row r="7" spans="1:12" x14ac:dyDescent="0.2">
      <c r="A7" s="59"/>
      <c r="B7" s="59"/>
      <c r="C7" s="59"/>
      <c r="D7" s="59"/>
      <c r="E7" s="59"/>
      <c r="F7" s="59"/>
      <c r="G7" s="59"/>
      <c r="H7" s="59"/>
      <c r="I7" s="59"/>
      <c r="J7" s="59"/>
      <c r="K7" s="59"/>
      <c r="L7" s="59"/>
    </row>
    <row r="8" spans="1:12" x14ac:dyDescent="0.2">
      <c r="A8" s="59"/>
      <c r="B8" s="59"/>
      <c r="C8" s="59"/>
      <c r="D8" s="59"/>
      <c r="E8" s="59"/>
      <c r="F8" s="59"/>
      <c r="G8" s="59"/>
      <c r="H8" s="59"/>
      <c r="I8" s="59"/>
      <c r="J8" s="59"/>
      <c r="K8" s="59"/>
      <c r="L8" s="59"/>
    </row>
    <row r="9" spans="1:12" x14ac:dyDescent="0.2">
      <c r="A9" s="59"/>
      <c r="B9" s="59"/>
      <c r="C9" s="59"/>
      <c r="D9" s="59"/>
      <c r="E9" s="59"/>
      <c r="F9" s="59"/>
      <c r="G9" s="59"/>
      <c r="H9" s="59"/>
      <c r="I9" s="59"/>
      <c r="J9" s="59"/>
      <c r="K9" s="59"/>
      <c r="L9" s="59"/>
    </row>
    <row r="10" spans="1:12" x14ac:dyDescent="0.2">
      <c r="A10" s="59"/>
      <c r="B10" s="59"/>
      <c r="C10" s="59"/>
      <c r="D10" s="59"/>
      <c r="E10" s="59"/>
      <c r="F10" s="59"/>
      <c r="G10" s="59"/>
      <c r="H10" s="59"/>
      <c r="I10" s="59"/>
      <c r="J10" s="59"/>
      <c r="K10" s="59"/>
      <c r="L10" s="59"/>
    </row>
    <row r="11" spans="1:12" x14ac:dyDescent="0.2">
      <c r="A11" s="59"/>
      <c r="B11" s="59"/>
      <c r="C11" s="59"/>
      <c r="D11" s="59"/>
      <c r="E11" s="59"/>
      <c r="F11" s="59"/>
      <c r="G11" s="59"/>
      <c r="H11" s="59"/>
      <c r="I11" s="59"/>
      <c r="J11" s="59"/>
      <c r="K11" s="59"/>
      <c r="L11" s="59"/>
    </row>
    <row r="12" spans="1:12" x14ac:dyDescent="0.2">
      <c r="A12" s="58" t="s">
        <v>60</v>
      </c>
      <c r="B12" s="58"/>
      <c r="C12" s="58"/>
      <c r="D12" s="58"/>
      <c r="E12" s="58"/>
      <c r="F12" s="58"/>
      <c r="G12" s="58"/>
      <c r="H12" s="58"/>
      <c r="I12" s="58"/>
      <c r="J12" s="58"/>
      <c r="K12" s="58"/>
      <c r="L12" s="58"/>
    </row>
  </sheetData>
  <sheetProtection algorithmName="SHA-512" hashValue="WugPYJLeG7ulhSuQZArsEroVW7ERYHGjny/B24KTUWSgLKEYARWwIOPn1KWc7lFRS/kGkGjAA/OoC4+mA12O2w==" saltValue="gG/BLatSJnRfNZgEqnzN8Q==" spinCount="100000" sheet="1" objects="1" scenarios="1"/>
  <mergeCells count="9">
    <mergeCell ref="A12:L12"/>
    <mergeCell ref="C2:J2"/>
    <mergeCell ref="A1:B11"/>
    <mergeCell ref="C1:J1"/>
    <mergeCell ref="K1:L11"/>
    <mergeCell ref="C3:J3"/>
    <mergeCell ref="C4:J4"/>
    <mergeCell ref="C5:J5"/>
    <mergeCell ref="C6:J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DataInput</vt:lpstr>
      <vt:lpstr>Xi,Yi</vt:lpstr>
      <vt:lpstr>SamplingPoints</vt:lpstr>
      <vt:lpstr>Graphic</vt:lpstr>
      <vt:lpstr>Grid</vt:lpstr>
      <vt:lpstr>About</vt:lpstr>
    </vt:vector>
  </TitlesOfParts>
  <Company>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Fang</dc:creator>
  <cp:lastModifiedBy>Taughinbaugh, Patrick</cp:lastModifiedBy>
  <dcterms:created xsi:type="dcterms:W3CDTF">1999-09-23T11:55:32Z</dcterms:created>
  <dcterms:modified xsi:type="dcterms:W3CDTF">2018-06-26T11:22:31Z</dcterms:modified>
</cp:coreProperties>
</file>