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ummary" sheetId="1" r:id="rId1"/>
    <sheet name="2008" sheetId="2" r:id="rId2"/>
    <sheet name="2009" sheetId="3" r:id="rId3"/>
    <sheet name="2010" sheetId="4" r:id="rId4"/>
    <sheet name="2011" sheetId="5" r:id="rId5"/>
    <sheet name="2012" sheetId="6" r:id="rId6"/>
    <sheet name="2013" sheetId="7" r:id="rId7"/>
    <sheet name="2014" sheetId="8" r:id="rId8"/>
    <sheet name="2015" sheetId="9" r:id="rId9"/>
    <sheet name="2016" sheetId="10" r:id="rId10"/>
    <sheet name="2017" sheetId="11" r:id="rId11"/>
  </sheets>
  <definedNames>
    <definedName name="_xlnm.Print_Area" localSheetId="1">'2008'!$A$1:$F$58</definedName>
    <definedName name="_xlnm.Print_Area" localSheetId="2">'2009'!$A$1:$G$58</definedName>
    <definedName name="_xlnm.Print_Area" localSheetId="3">'2010'!$A$1:$G$58</definedName>
    <definedName name="_xlnm.Print_Area" localSheetId="4">'2011'!$A$1:$G$58</definedName>
    <definedName name="_xlnm.Print_Area" localSheetId="5">'2012'!$A$1:$G$58</definedName>
    <definedName name="_xlnm.Print_Area" localSheetId="6">'2013'!$A$1:$G$58</definedName>
    <definedName name="_xlnm.Print_Area" localSheetId="7">'2014'!$A$1:$G$58</definedName>
    <definedName name="_xlnm.Print_Area" localSheetId="8">'2015'!$A$1:$F$58</definedName>
    <definedName name="_xlnm.Print_Area" localSheetId="9">'2016'!$A$1:$F$58</definedName>
    <definedName name="_xlnm.Print_Area" localSheetId="10">'2017'!$A$1:$F$58</definedName>
    <definedName name="_xlnm.Print_Area" localSheetId="0">'Summary'!$A$1:$O$55</definedName>
  </definedNames>
  <calcPr fullCalcOnLoad="1"/>
</workbook>
</file>

<file path=xl/sharedStrings.xml><?xml version="1.0" encoding="utf-8"?>
<sst xmlns="http://schemas.openxmlformats.org/spreadsheetml/2006/main" count="922" uniqueCount="130">
  <si>
    <t>($ rounded in millions)</t>
  </si>
  <si>
    <t>State</t>
  </si>
  <si>
    <t>Alabama</t>
  </si>
  <si>
    <t>Alaska</t>
  </si>
  <si>
    <t>Arkansas</t>
  </si>
  <si>
    <t>Colorado</t>
  </si>
  <si>
    <t>Illinois</t>
  </si>
  <si>
    <t>Indiana</t>
  </si>
  <si>
    <t>Iowa</t>
  </si>
  <si>
    <t>Kansas</t>
  </si>
  <si>
    <t>Kentucky</t>
  </si>
  <si>
    <t>Maryland</t>
  </si>
  <si>
    <t>Missouri</t>
  </si>
  <si>
    <t>New Mexico</t>
  </si>
  <si>
    <t>North Dakota</t>
  </si>
  <si>
    <t>Ohio</t>
  </si>
  <si>
    <t>Oklahoma</t>
  </si>
  <si>
    <t>Pennsylvania</t>
  </si>
  <si>
    <t>Utah</t>
  </si>
  <si>
    <t>Virginia</t>
  </si>
  <si>
    <t>West Virginia</t>
  </si>
  <si>
    <t>Louisiana</t>
  </si>
  <si>
    <t>Montana</t>
  </si>
  <si>
    <t>Texas</t>
  </si>
  <si>
    <t>Wyoming</t>
  </si>
  <si>
    <t>Crow Tribe</t>
  </si>
  <si>
    <t>Hopi Tribe</t>
  </si>
  <si>
    <t>Navajo Nation</t>
  </si>
  <si>
    <t>Tennessee</t>
  </si>
  <si>
    <t>Total</t>
  </si>
  <si>
    <t>Hypothetical Distributions for Fiscal Year:</t>
  </si>
  <si>
    <t>Distributed</t>
  </si>
  <si>
    <t>Coal</t>
  </si>
  <si>
    <t>Inventory</t>
  </si>
  <si>
    <t>AML</t>
  </si>
  <si>
    <t>Balances</t>
  </si>
  <si>
    <t>Share</t>
  </si>
  <si>
    <t>Prior State</t>
  </si>
  <si>
    <t xml:space="preserve"> Share</t>
  </si>
  <si>
    <t>Total AML Fund payments</t>
  </si>
  <si>
    <t>Historic</t>
  </si>
  <si>
    <t>AML Fund:</t>
  </si>
  <si>
    <t>Source of Total Grant Payments:</t>
  </si>
  <si>
    <t>Assumes non-certified States use unappropriated balances for high priority coal reclamation</t>
  </si>
  <si>
    <t xml:space="preserve">  Federal Expense--Minimum Program funding</t>
  </si>
  <si>
    <t>Treasury funds:</t>
  </si>
  <si>
    <t>Total Treasury payments:</t>
  </si>
  <si>
    <t>Treasury</t>
  </si>
  <si>
    <t>Minimum</t>
  </si>
  <si>
    <t>Program</t>
  </si>
  <si>
    <t>P. L. 109-432, SMCRA Amendments Act of 2006</t>
  </si>
  <si>
    <t xml:space="preserve">                  Hypothetical Future Funding Projections</t>
  </si>
  <si>
    <t>Unf. P1/2</t>
  </si>
  <si>
    <t xml:space="preserve">  Prior unappropriated state share balance</t>
  </si>
  <si>
    <t xml:space="preserve">  State Share--prior year collections</t>
  </si>
  <si>
    <t xml:space="preserve">  Historic Coal--prior year collections </t>
  </si>
  <si>
    <t xml:space="preserve">  Historic Coal--added Tr. IL payments</t>
  </si>
  <si>
    <t xml:space="preserve">  Payments In Lieu of future State share to certified States and Tribes</t>
  </si>
  <si>
    <t>State/Tribe</t>
  </si>
  <si>
    <t>Eligible for Historic Coal and Minimum Program Funding:</t>
  </si>
  <si>
    <t>Subtotal</t>
  </si>
  <si>
    <t>Not Eligible for Historic Coal or Minimum Program:</t>
  </si>
  <si>
    <t>State Share</t>
  </si>
  <si>
    <t>Prior</t>
  </si>
  <si>
    <t>Unapprop.</t>
  </si>
  <si>
    <t>Distribution</t>
  </si>
  <si>
    <t>collections.</t>
  </si>
  <si>
    <t>Distributed by:</t>
  </si>
  <si>
    <t>Source:</t>
  </si>
  <si>
    <t>State where</t>
  </si>
  <si>
    <t>collected.</t>
  </si>
  <si>
    <t>Adjusted</t>
  </si>
  <si>
    <t>Historic Coal</t>
  </si>
  <si>
    <t>percentage.</t>
  </si>
  <si>
    <t>AML (FE)</t>
  </si>
  <si>
    <t>AML (SS)</t>
  </si>
  <si>
    <t>AML (HC)</t>
  </si>
  <si>
    <t>2007-17</t>
  </si>
  <si>
    <t>Federal Exp</t>
  </si>
  <si>
    <t>In Lieu</t>
  </si>
  <si>
    <t>Payments</t>
  </si>
  <si>
    <t>Non-Certified</t>
  </si>
  <si>
    <t>Certified</t>
  </si>
  <si>
    <t>National Total</t>
  </si>
  <si>
    <t>Equal to 50%</t>
  </si>
  <si>
    <t xml:space="preserve">30% of </t>
  </si>
  <si>
    <t>FY 2007</t>
  </si>
  <si>
    <t>50% of</t>
  </si>
  <si>
    <t>Phase-in:</t>
  </si>
  <si>
    <t>Equal to 1/7th</t>
  </si>
  <si>
    <t>State's total</t>
  </si>
  <si>
    <t>divided by 7.</t>
  </si>
  <si>
    <t>unapp. bal.</t>
  </si>
  <si>
    <t xml:space="preserve">Amount </t>
  </si>
  <si>
    <t>needed by</t>
  </si>
  <si>
    <t>each State.</t>
  </si>
  <si>
    <t>Bring up to</t>
  </si>
  <si>
    <t xml:space="preserve">minimum </t>
  </si>
  <si>
    <t>Coal percent.</t>
  </si>
  <si>
    <t xml:space="preserve">Historic </t>
  </si>
  <si>
    <t>50% of total</t>
  </si>
  <si>
    <t>FY 2008</t>
  </si>
  <si>
    <t>of FY 2008</t>
  </si>
  <si>
    <t>FY 2009</t>
  </si>
  <si>
    <t>of FY 2009</t>
  </si>
  <si>
    <t>FY 2010</t>
  </si>
  <si>
    <t>of FY 2010</t>
  </si>
  <si>
    <t>FY 2011</t>
  </si>
  <si>
    <t>of FY 2011</t>
  </si>
  <si>
    <t>FY 2012</t>
  </si>
  <si>
    <t>of FY 2012</t>
  </si>
  <si>
    <t>FY 2013</t>
  </si>
  <si>
    <t>of FY 2013</t>
  </si>
  <si>
    <t>FY 2014</t>
  </si>
  <si>
    <t>of FY 2014</t>
  </si>
  <si>
    <t>collections</t>
  </si>
  <si>
    <t>plus In Lieu</t>
  </si>
  <si>
    <t>payments</t>
  </si>
  <si>
    <t>unappropriated</t>
  </si>
  <si>
    <t>balance as</t>
  </si>
  <si>
    <t>of 9/30/2007</t>
  </si>
  <si>
    <t>FY 2016</t>
  </si>
  <si>
    <t>of FY 2016</t>
  </si>
  <si>
    <t>FY 2015</t>
  </si>
  <si>
    <t>of FY 2015</t>
  </si>
  <si>
    <t>program</t>
  </si>
  <si>
    <t>level</t>
  </si>
  <si>
    <t>Amount:</t>
  </si>
  <si>
    <t>Estimated AML Fund Unappropriated Balance:</t>
  </si>
  <si>
    <t>level.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</si>
</sst>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"/>
    <numFmt numFmtId="165" formatCode="_(* #,##0.0_);_(* \(#,##0.0\);_(* &quot;-&quot;?_);_(@_)"/>
    <numFmt numFmtId="166" formatCode="#,##0.0"/>
    <numFmt numFmtId="167" formatCode="#,##0.0_);\(#,##0.0\)"/>
    <numFmt numFmtId="168" formatCode="&quot;$&quot;#,##0.0"/>
    <numFmt numFmtId="169" formatCode="0.0%"/>
    <numFmt numFmtId="170" formatCode="_(&quot;$&quot;* #,##0.0_);_(&quot;$&quot;* \(#,##0.0\);_(&quot;$&quot;* &quot;-&quot;?_);_(@_)"/>
    <numFmt numFmtId="171" formatCode="&quot;$&quot;#,##0.00"/>
  </numFmts>
  <fonts count="12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14" fontId="3" fillId="0" borderId="1" xfId="0" applyNumberFormat="1" applyFont="1" applyBorder="1" applyAlignment="1">
      <alignment/>
    </xf>
    <xf numFmtId="14" fontId="3" fillId="0" borderId="2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14" fontId="5" fillId="0" borderId="0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2" borderId="8" xfId="0" applyFont="1" applyFill="1" applyBorder="1" applyAlignment="1" applyProtection="1">
      <alignment horizontal="center"/>
      <protection/>
    </xf>
    <xf numFmtId="0" fontId="4" fillId="0" borderId="9" xfId="0" applyFont="1" applyFill="1" applyBorder="1" applyAlignment="1">
      <alignment horizontal="center"/>
    </xf>
    <xf numFmtId="0" fontId="5" fillId="0" borderId="3" xfId="0" applyFont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3" xfId="0" applyFon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5" fillId="0" borderId="11" xfId="0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/>
    </xf>
    <xf numFmtId="165" fontId="0" fillId="0" borderId="7" xfId="0" applyNumberFormat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6" xfId="0" applyNumberFormat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165" fontId="0" fillId="0" borderId="13" xfId="0" applyNumberFormat="1" applyBorder="1" applyAlignment="1">
      <alignment/>
    </xf>
    <xf numFmtId="0" fontId="5" fillId="0" borderId="14" xfId="0" applyFont="1" applyBorder="1" applyAlignment="1" applyProtection="1">
      <alignment/>
      <protection/>
    </xf>
    <xf numFmtId="41" fontId="5" fillId="0" borderId="0" xfId="0" applyNumberFormat="1" applyFont="1" applyAlignment="1">
      <alignment/>
    </xf>
    <xf numFmtId="165" fontId="0" fillId="0" borderId="15" xfId="0" applyNumberFormat="1" applyFont="1" applyBorder="1" applyAlignment="1">
      <alignment horizontal="right"/>
    </xf>
    <xf numFmtId="165" fontId="0" fillId="0" borderId="7" xfId="0" applyNumberFormat="1" applyFont="1" applyBorder="1" applyAlignment="1">
      <alignment horizontal="right"/>
    </xf>
    <xf numFmtId="165" fontId="0" fillId="0" borderId="11" xfId="0" applyNumberFormat="1" applyFont="1" applyBorder="1" applyAlignment="1">
      <alignment horizontal="right"/>
    </xf>
    <xf numFmtId="41" fontId="3" fillId="0" borderId="0" xfId="0" applyNumberFormat="1" applyFont="1" applyAlignment="1">
      <alignment/>
    </xf>
    <xf numFmtId="165" fontId="0" fillId="0" borderId="11" xfId="0" applyNumberFormat="1" applyFont="1" applyBorder="1" applyAlignment="1">
      <alignment/>
    </xf>
    <xf numFmtId="165" fontId="0" fillId="0" borderId="0" xfId="0" applyNumberFormat="1" applyFont="1" applyBorder="1" applyAlignment="1">
      <alignment horizontal="right"/>
    </xf>
    <xf numFmtId="0" fontId="4" fillId="0" borderId="7" xfId="0" applyFont="1" applyBorder="1" applyAlignment="1">
      <alignment/>
    </xf>
    <xf numFmtId="165" fontId="0" fillId="0" borderId="16" xfId="0" applyNumberFormat="1" applyFont="1" applyBorder="1" applyAlignment="1">
      <alignment/>
    </xf>
    <xf numFmtId="41" fontId="5" fillId="0" borderId="3" xfId="0" applyNumberFormat="1" applyFont="1" applyBorder="1" applyAlignment="1">
      <alignment/>
    </xf>
    <xf numFmtId="0" fontId="0" fillId="0" borderId="13" xfId="0" applyBorder="1" applyAlignment="1">
      <alignment/>
    </xf>
    <xf numFmtId="165" fontId="0" fillId="0" borderId="10" xfId="0" applyNumberFormat="1" applyBorder="1" applyAlignment="1">
      <alignment/>
    </xf>
    <xf numFmtId="0" fontId="6" fillId="0" borderId="3" xfId="0" applyFont="1" applyBorder="1" applyAlignment="1" applyProtection="1">
      <alignment/>
      <protection/>
    </xf>
    <xf numFmtId="167" fontId="0" fillId="0" borderId="0" xfId="0" applyNumberFormat="1" applyFont="1" applyBorder="1" applyAlignment="1">
      <alignment/>
    </xf>
    <xf numFmtId="0" fontId="8" fillId="0" borderId="3" xfId="0" applyFont="1" applyBorder="1" applyAlignment="1" applyProtection="1">
      <alignment/>
      <protection/>
    </xf>
    <xf numFmtId="165" fontId="0" fillId="0" borderId="1" xfId="0" applyNumberFormat="1" applyBorder="1" applyAlignment="1">
      <alignment/>
    </xf>
    <xf numFmtId="165" fontId="0" fillId="0" borderId="12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17" xfId="0" applyBorder="1" applyAlignment="1">
      <alignment/>
    </xf>
    <xf numFmtId="0" fontId="5" fillId="0" borderId="3" xfId="0" applyFont="1" applyBorder="1" applyAlignment="1">
      <alignment/>
    </xf>
    <xf numFmtId="0" fontId="9" fillId="0" borderId="18" xfId="0" applyFont="1" applyBorder="1" applyAlignment="1">
      <alignment/>
    </xf>
    <xf numFmtId="0" fontId="1" fillId="0" borderId="1" xfId="0" applyFont="1" applyBorder="1" applyAlignment="1">
      <alignment/>
    </xf>
    <xf numFmtId="0" fontId="6" fillId="0" borderId="3" xfId="0" applyFont="1" applyFill="1" applyBorder="1" applyAlignment="1" applyProtection="1">
      <alignment/>
      <protection/>
    </xf>
    <xf numFmtId="0" fontId="5" fillId="0" borderId="3" xfId="0" applyNumberFormat="1" applyFont="1" applyBorder="1" applyAlignment="1">
      <alignment horizontal="left"/>
    </xf>
    <xf numFmtId="14" fontId="5" fillId="0" borderId="19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65" fontId="0" fillId="0" borderId="16" xfId="0" applyNumberFormat="1" applyFont="1" applyBorder="1" applyAlignment="1">
      <alignment horizontal="right"/>
    </xf>
    <xf numFmtId="165" fontId="0" fillId="0" borderId="22" xfId="0" applyNumberFormat="1" applyBorder="1" applyAlignment="1">
      <alignment/>
    </xf>
    <xf numFmtId="165" fontId="0" fillId="0" borderId="16" xfId="0" applyNumberFormat="1" applyBorder="1" applyAlignment="1">
      <alignment/>
    </xf>
    <xf numFmtId="165" fontId="0" fillId="0" borderId="23" xfId="0" applyNumberFormat="1" applyBorder="1" applyAlignment="1">
      <alignment/>
    </xf>
    <xf numFmtId="165" fontId="0" fillId="0" borderId="24" xfId="0" applyNumberFormat="1" applyFont="1" applyBorder="1" applyAlignment="1">
      <alignment horizontal="right"/>
    </xf>
    <xf numFmtId="0" fontId="5" fillId="0" borderId="25" xfId="0" applyNumberFormat="1" applyFont="1" applyBorder="1" applyAlignment="1">
      <alignment horizontal="left"/>
    </xf>
    <xf numFmtId="0" fontId="0" fillId="0" borderId="11" xfId="0" applyBorder="1" applyAlignment="1">
      <alignment/>
    </xf>
    <xf numFmtId="14" fontId="3" fillId="0" borderId="1" xfId="0" applyNumberFormat="1" applyFont="1" applyBorder="1" applyAlignment="1">
      <alignment horizontal="right"/>
    </xf>
    <xf numFmtId="0" fontId="5" fillId="0" borderId="26" xfId="0" applyFont="1" applyBorder="1" applyAlignment="1" applyProtection="1">
      <alignment/>
      <protection/>
    </xf>
    <xf numFmtId="165" fontId="0" fillId="0" borderId="27" xfId="0" applyNumberFormat="1" applyBorder="1" applyAlignment="1">
      <alignment/>
    </xf>
    <xf numFmtId="165" fontId="0" fillId="0" borderId="11" xfId="0" applyNumberFormat="1" applyBorder="1" applyAlignment="1">
      <alignment/>
    </xf>
    <xf numFmtId="0" fontId="7" fillId="0" borderId="0" xfId="0" applyFont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7" fillId="0" borderId="7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7" xfId="0" applyFont="1" applyBorder="1" applyAlignment="1">
      <alignment/>
    </xf>
    <xf numFmtId="0" fontId="5" fillId="0" borderId="7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0" fontId="4" fillId="0" borderId="7" xfId="0" applyFont="1" applyBorder="1" applyAlignment="1" applyProtection="1">
      <alignment/>
      <protection/>
    </xf>
    <xf numFmtId="0" fontId="4" fillId="0" borderId="9" xfId="0" applyFont="1" applyFill="1" applyBorder="1" applyAlignment="1" applyProtection="1">
      <alignment/>
      <protection/>
    </xf>
    <xf numFmtId="0" fontId="7" fillId="0" borderId="12" xfId="0" applyFont="1" applyBorder="1" applyAlignment="1">
      <alignment/>
    </xf>
    <xf numFmtId="165" fontId="0" fillId="0" borderId="0" xfId="0" applyNumberFormat="1" applyAlignment="1">
      <alignment/>
    </xf>
    <xf numFmtId="165" fontId="7" fillId="0" borderId="4" xfId="0" applyNumberFormat="1" applyFont="1" applyBorder="1" applyAlignment="1">
      <alignment/>
    </xf>
    <xf numFmtId="165" fontId="7" fillId="0" borderId="28" xfId="0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165" fontId="0" fillId="0" borderId="9" xfId="0" applyNumberFormat="1" applyFont="1" applyBorder="1" applyAlignment="1">
      <alignment horizontal="right"/>
    </xf>
    <xf numFmtId="165" fontId="0" fillId="0" borderId="9" xfId="0" applyNumberFormat="1" applyBorder="1" applyAlignment="1">
      <alignment/>
    </xf>
    <xf numFmtId="0" fontId="5" fillId="0" borderId="5" xfId="0" applyFont="1" applyBorder="1" applyAlignment="1" applyProtection="1">
      <alignment/>
      <protection/>
    </xf>
    <xf numFmtId="165" fontId="0" fillId="0" borderId="12" xfId="0" applyNumberFormat="1" applyFont="1" applyBorder="1" applyAlignment="1">
      <alignment horizontal="right"/>
    </xf>
    <xf numFmtId="165" fontId="0" fillId="0" borderId="7" xfId="0" applyNumberFormat="1" applyFont="1" applyBorder="1" applyAlignment="1">
      <alignment/>
    </xf>
    <xf numFmtId="165" fontId="0" fillId="0" borderId="9" xfId="0" applyNumberFormat="1" applyFont="1" applyBorder="1" applyAlignment="1">
      <alignment/>
    </xf>
    <xf numFmtId="0" fontId="6" fillId="0" borderId="25" xfId="0" applyFont="1" applyBorder="1" applyAlignment="1" applyProtection="1">
      <alignment/>
      <protection/>
    </xf>
    <xf numFmtId="165" fontId="0" fillId="0" borderId="12" xfId="0" applyNumberFormat="1" applyFont="1" applyBorder="1" applyAlignment="1">
      <alignment/>
    </xf>
    <xf numFmtId="165" fontId="0" fillId="0" borderId="17" xfId="0" applyNumberFormat="1" applyBorder="1" applyAlignment="1">
      <alignment/>
    </xf>
    <xf numFmtId="165" fontId="0" fillId="0" borderId="24" xfId="0" applyNumberFormat="1" applyBorder="1" applyAlignment="1">
      <alignment/>
    </xf>
    <xf numFmtId="41" fontId="0" fillId="0" borderId="0" xfId="0" applyNumberFormat="1" applyAlignment="1">
      <alignment/>
    </xf>
    <xf numFmtId="41" fontId="0" fillId="0" borderId="10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29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9" xfId="0" applyBorder="1" applyAlignment="1">
      <alignment/>
    </xf>
    <xf numFmtId="0" fontId="0" fillId="0" borderId="4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1" xfId="0" applyBorder="1" applyAlignment="1" quotePrefix="1">
      <alignment horizontal="center"/>
    </xf>
    <xf numFmtId="9" fontId="0" fillId="0" borderId="11" xfId="0" applyNumberForma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0" borderId="7" xfId="0" applyFont="1" applyFill="1" applyBorder="1" applyAlignment="1" applyProtection="1">
      <alignment/>
      <protection/>
    </xf>
    <xf numFmtId="0" fontId="7" fillId="0" borderId="29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165" fontId="0" fillId="0" borderId="15" xfId="0" applyNumberFormat="1" applyBorder="1" applyAlignment="1">
      <alignment/>
    </xf>
    <xf numFmtId="165" fontId="0" fillId="0" borderId="29" xfId="0" applyNumberFormat="1" applyBorder="1" applyAlignment="1">
      <alignment/>
    </xf>
    <xf numFmtId="165" fontId="7" fillId="0" borderId="3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9.7109375" style="0" customWidth="1"/>
    <col min="3" max="14" width="8.7109375" style="0" customWidth="1"/>
    <col min="15" max="15" width="9.7109375" style="0" customWidth="1"/>
  </cols>
  <sheetData>
    <row r="1" spans="1:15" ht="15.75">
      <c r="A1" s="55"/>
      <c r="B1" s="56" t="s">
        <v>50</v>
      </c>
      <c r="C1" s="1"/>
      <c r="D1" s="1"/>
      <c r="E1" s="2"/>
      <c r="F1" s="2"/>
      <c r="G1" s="2"/>
      <c r="H1" s="2"/>
      <c r="I1" s="2"/>
      <c r="J1" s="3"/>
      <c r="K1" s="3"/>
      <c r="L1" s="70"/>
      <c r="M1" s="3"/>
      <c r="N1" s="3"/>
      <c r="O1" s="4">
        <v>39135</v>
      </c>
    </row>
    <row r="2" spans="1:15" ht="12.75">
      <c r="A2" s="20"/>
      <c r="B2" s="26" t="s">
        <v>51</v>
      </c>
      <c r="C2" s="6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59"/>
    </row>
    <row r="3" spans="1:15" ht="12.75">
      <c r="A3" s="20"/>
      <c r="B3" s="6"/>
      <c r="C3" s="6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59"/>
    </row>
    <row r="4" spans="1:15" ht="12.75">
      <c r="A4" s="8" t="s">
        <v>0</v>
      </c>
      <c r="B4" s="6"/>
      <c r="C4" s="6"/>
      <c r="D4" s="6"/>
      <c r="E4" s="9"/>
      <c r="F4" s="6"/>
      <c r="G4" s="6"/>
      <c r="H4" s="9"/>
      <c r="I4" s="6"/>
      <c r="J4" s="6"/>
      <c r="K4" s="6"/>
      <c r="L4" s="6"/>
      <c r="M4" s="6"/>
      <c r="N4" s="9"/>
      <c r="O4" s="60"/>
    </row>
    <row r="5" spans="1:15" ht="12.75">
      <c r="A5" s="10"/>
      <c r="B5" s="30" t="s">
        <v>34</v>
      </c>
      <c r="C5" s="11" t="s">
        <v>37</v>
      </c>
      <c r="D5" s="25" t="s">
        <v>30</v>
      </c>
      <c r="E5" s="24"/>
      <c r="F5" s="17"/>
      <c r="G5" s="17"/>
      <c r="H5" s="26"/>
      <c r="I5" s="17"/>
      <c r="J5" s="18"/>
      <c r="K5" s="18"/>
      <c r="L5" s="18"/>
      <c r="M5" s="18"/>
      <c r="N5" s="19"/>
      <c r="O5" s="61" t="s">
        <v>29</v>
      </c>
    </row>
    <row r="6" spans="1:15" ht="12.75">
      <c r="A6" s="12"/>
      <c r="B6" s="31" t="s">
        <v>33</v>
      </c>
      <c r="C6" s="13" t="s">
        <v>38</v>
      </c>
      <c r="D6" s="42"/>
      <c r="E6" s="92">
        <v>1</v>
      </c>
      <c r="F6" s="92">
        <v>2</v>
      </c>
      <c r="G6" s="92">
        <v>3</v>
      </c>
      <c r="H6" s="92">
        <v>4</v>
      </c>
      <c r="I6" s="92">
        <v>5</v>
      </c>
      <c r="J6" s="19">
        <v>6</v>
      </c>
      <c r="K6" s="19">
        <v>7</v>
      </c>
      <c r="L6" s="19">
        <v>8</v>
      </c>
      <c r="M6" s="19">
        <v>9</v>
      </c>
      <c r="N6" s="19">
        <v>10</v>
      </c>
      <c r="O6" s="61" t="s">
        <v>31</v>
      </c>
    </row>
    <row r="7" spans="1:15" ht="12.75">
      <c r="A7" s="14" t="s">
        <v>1</v>
      </c>
      <c r="B7" s="32" t="s">
        <v>52</v>
      </c>
      <c r="C7" s="15" t="s">
        <v>35</v>
      </c>
      <c r="D7" s="15">
        <v>2007</v>
      </c>
      <c r="E7" s="93">
        <v>2008</v>
      </c>
      <c r="F7" s="93">
        <v>2009</v>
      </c>
      <c r="G7" s="93">
        <v>2010</v>
      </c>
      <c r="H7" s="93">
        <v>2011</v>
      </c>
      <c r="I7" s="93">
        <v>2012</v>
      </c>
      <c r="J7" s="93">
        <v>2013</v>
      </c>
      <c r="K7" s="93">
        <v>2014</v>
      </c>
      <c r="L7" s="93">
        <v>2015</v>
      </c>
      <c r="M7" s="93">
        <v>2016</v>
      </c>
      <c r="N7" s="80">
        <v>2017</v>
      </c>
      <c r="O7" s="62" t="s">
        <v>77</v>
      </c>
    </row>
    <row r="8" spans="1:15" ht="12.75">
      <c r="A8" s="16" t="s">
        <v>2</v>
      </c>
      <c r="B8" s="27">
        <v>49.1</v>
      </c>
      <c r="C8" s="37">
        <v>19.8</v>
      </c>
      <c r="D8" s="27">
        <v>2.6</v>
      </c>
      <c r="E8" s="21">
        <v>5.1</v>
      </c>
      <c r="F8" s="21">
        <v>5.2</v>
      </c>
      <c r="G8" s="21">
        <v>7</v>
      </c>
      <c r="H8" s="21">
        <v>7.7</v>
      </c>
      <c r="I8" s="21">
        <v>10.2</v>
      </c>
      <c r="J8" s="21">
        <v>11.3</v>
      </c>
      <c r="K8" s="21">
        <v>10.4</v>
      </c>
      <c r="L8" s="21">
        <v>7.6</v>
      </c>
      <c r="M8" s="21">
        <v>1.5</v>
      </c>
      <c r="N8" s="21">
        <v>1.5</v>
      </c>
      <c r="O8" s="63">
        <f>SUM(D8:N8)</f>
        <v>70.1</v>
      </c>
    </row>
    <row r="9" spans="1:15" ht="12.75">
      <c r="A9" s="16" t="s">
        <v>3</v>
      </c>
      <c r="B9" s="27">
        <v>38.3</v>
      </c>
      <c r="C9" s="37">
        <v>2.2</v>
      </c>
      <c r="D9" s="27">
        <v>1.5</v>
      </c>
      <c r="E9" s="21">
        <v>1.5</v>
      </c>
      <c r="F9" s="21">
        <v>1.5</v>
      </c>
      <c r="G9" s="21">
        <v>2.3</v>
      </c>
      <c r="H9" s="21">
        <v>2.3</v>
      </c>
      <c r="I9" s="21">
        <v>3</v>
      </c>
      <c r="J9" s="21">
        <v>3</v>
      </c>
      <c r="K9" s="21">
        <v>3</v>
      </c>
      <c r="L9" s="21">
        <v>3</v>
      </c>
      <c r="M9" s="21">
        <v>3</v>
      </c>
      <c r="N9" s="21">
        <v>3</v>
      </c>
      <c r="O9" s="63">
        <f>SUM(D9:N9)</f>
        <v>27.1</v>
      </c>
    </row>
    <row r="10" spans="1:15" ht="12.75">
      <c r="A10" s="16" t="s">
        <v>4</v>
      </c>
      <c r="B10" s="27">
        <v>12.9</v>
      </c>
      <c r="C10" s="37">
        <v>0.1</v>
      </c>
      <c r="D10" s="27">
        <v>1.5</v>
      </c>
      <c r="E10" s="21">
        <v>1.5</v>
      </c>
      <c r="F10" s="21">
        <v>1.5</v>
      </c>
      <c r="G10" s="21">
        <v>2.3</v>
      </c>
      <c r="H10" s="21">
        <v>2.3</v>
      </c>
      <c r="I10" s="21">
        <v>3</v>
      </c>
      <c r="J10" s="21">
        <v>3</v>
      </c>
      <c r="K10" s="21">
        <v>3</v>
      </c>
      <c r="L10" s="21">
        <v>3</v>
      </c>
      <c r="M10" s="21">
        <v>0</v>
      </c>
      <c r="N10" s="21">
        <v>0</v>
      </c>
      <c r="O10" s="63">
        <f aca="true" t="shared" si="0" ref="O10:O21">SUM(D10:N10)</f>
        <v>21.1</v>
      </c>
    </row>
    <row r="11" spans="1:15" ht="12.75">
      <c r="A11" s="16" t="s">
        <v>5</v>
      </c>
      <c r="B11" s="27">
        <v>24.9</v>
      </c>
      <c r="C11" s="37">
        <v>28.9</v>
      </c>
      <c r="D11" s="27">
        <v>2.4</v>
      </c>
      <c r="E11" s="21">
        <v>6.6</v>
      </c>
      <c r="F11" s="21">
        <v>6.5</v>
      </c>
      <c r="G11" s="21">
        <v>8.1</v>
      </c>
      <c r="H11" s="21">
        <v>8.4</v>
      </c>
      <c r="I11" s="21">
        <v>10.4</v>
      </c>
      <c r="J11" s="21">
        <v>8</v>
      </c>
      <c r="K11" s="21">
        <v>7.6</v>
      </c>
      <c r="L11" s="21">
        <v>3.6</v>
      </c>
      <c r="M11" s="21">
        <v>3.7</v>
      </c>
      <c r="N11" s="21">
        <v>3.7</v>
      </c>
      <c r="O11" s="63">
        <f t="shared" si="0"/>
        <v>69</v>
      </c>
    </row>
    <row r="12" spans="1:15" ht="12.75">
      <c r="A12" s="16" t="s">
        <v>6</v>
      </c>
      <c r="B12" s="27">
        <v>55</v>
      </c>
      <c r="C12" s="37">
        <v>30.4</v>
      </c>
      <c r="D12" s="27">
        <v>7.3</v>
      </c>
      <c r="E12" s="21">
        <v>10.6</v>
      </c>
      <c r="F12" s="21">
        <v>11.1</v>
      </c>
      <c r="G12" s="21">
        <v>17</v>
      </c>
      <c r="H12" s="21">
        <v>19.5</v>
      </c>
      <c r="I12" s="21">
        <v>27.6</v>
      </c>
      <c r="J12" s="21">
        <v>6.9</v>
      </c>
      <c r="K12" s="21">
        <v>6.7</v>
      </c>
      <c r="L12" s="21">
        <v>2.4</v>
      </c>
      <c r="M12" s="21">
        <v>2.4</v>
      </c>
      <c r="N12" s="21">
        <v>2.4</v>
      </c>
      <c r="O12" s="63">
        <f t="shared" si="0"/>
        <v>113.90000000000002</v>
      </c>
    </row>
    <row r="13" spans="1:15" ht="12.75">
      <c r="A13" s="16" t="s">
        <v>7</v>
      </c>
      <c r="B13" s="27">
        <v>12.3</v>
      </c>
      <c r="C13" s="37">
        <v>44.6</v>
      </c>
      <c r="D13" s="27">
        <v>4.5</v>
      </c>
      <c r="E13" s="21">
        <v>10.7</v>
      </c>
      <c r="F13" s="21">
        <v>10.6</v>
      </c>
      <c r="G13" s="21">
        <v>8.8</v>
      </c>
      <c r="H13" s="21">
        <v>9.9</v>
      </c>
      <c r="I13" s="21">
        <v>11</v>
      </c>
      <c r="J13" s="21">
        <v>10.9</v>
      </c>
      <c r="K13" s="21">
        <v>10.5</v>
      </c>
      <c r="L13" s="21">
        <v>4.1</v>
      </c>
      <c r="M13" s="21">
        <v>4.3</v>
      </c>
      <c r="N13" s="21">
        <v>4.3</v>
      </c>
      <c r="O13" s="63">
        <f t="shared" si="0"/>
        <v>89.59999999999998</v>
      </c>
    </row>
    <row r="14" spans="1:15" ht="12.75">
      <c r="A14" s="16" t="s">
        <v>8</v>
      </c>
      <c r="B14" s="27">
        <v>25.2</v>
      </c>
      <c r="C14" s="37">
        <v>0</v>
      </c>
      <c r="D14" s="27">
        <v>1.5</v>
      </c>
      <c r="E14" s="21">
        <v>1.5</v>
      </c>
      <c r="F14" s="21">
        <v>1.5</v>
      </c>
      <c r="G14" s="21">
        <v>2.3</v>
      </c>
      <c r="H14" s="21">
        <v>2.3</v>
      </c>
      <c r="I14" s="21">
        <v>3</v>
      </c>
      <c r="J14" s="21">
        <v>3</v>
      </c>
      <c r="K14" s="21">
        <v>3</v>
      </c>
      <c r="L14" s="21">
        <v>3</v>
      </c>
      <c r="M14" s="21">
        <v>3</v>
      </c>
      <c r="N14" s="21">
        <v>3</v>
      </c>
      <c r="O14" s="63">
        <f t="shared" si="0"/>
        <v>27.1</v>
      </c>
    </row>
    <row r="15" spans="1:15" ht="12.75">
      <c r="A15" s="16" t="s">
        <v>9</v>
      </c>
      <c r="B15" s="27">
        <v>207.4</v>
      </c>
      <c r="C15" s="37">
        <v>0.4</v>
      </c>
      <c r="D15" s="27">
        <v>1.5</v>
      </c>
      <c r="E15" s="21">
        <v>1.5</v>
      </c>
      <c r="F15" s="21">
        <v>1.5</v>
      </c>
      <c r="G15" s="21">
        <v>2.3</v>
      </c>
      <c r="H15" s="21">
        <v>2.3</v>
      </c>
      <c r="I15" s="21">
        <v>3</v>
      </c>
      <c r="J15" s="21">
        <v>3</v>
      </c>
      <c r="K15" s="21">
        <v>3</v>
      </c>
      <c r="L15" s="21">
        <v>3</v>
      </c>
      <c r="M15" s="21">
        <v>3</v>
      </c>
      <c r="N15" s="21">
        <v>3</v>
      </c>
      <c r="O15" s="63">
        <f t="shared" si="0"/>
        <v>27.1</v>
      </c>
    </row>
    <row r="16" spans="1:15" ht="12.75">
      <c r="A16" s="16" t="s">
        <v>10</v>
      </c>
      <c r="B16" s="27">
        <v>338.5</v>
      </c>
      <c r="C16" s="37">
        <v>133.3</v>
      </c>
      <c r="D16" s="27">
        <v>13.6</v>
      </c>
      <c r="E16" s="21">
        <v>30.5</v>
      </c>
      <c r="F16" s="21">
        <v>30.5</v>
      </c>
      <c r="G16" s="21">
        <v>38.7</v>
      </c>
      <c r="H16" s="21">
        <v>41.1</v>
      </c>
      <c r="I16" s="21">
        <v>51.3</v>
      </c>
      <c r="J16" s="21">
        <v>55.2</v>
      </c>
      <c r="K16" s="21">
        <v>51.6</v>
      </c>
      <c r="L16" s="21">
        <v>32.9</v>
      </c>
      <c r="M16" s="21">
        <v>34.5</v>
      </c>
      <c r="N16" s="21">
        <v>37.3</v>
      </c>
      <c r="O16" s="63">
        <f t="shared" si="0"/>
        <v>417.2</v>
      </c>
    </row>
    <row r="17" spans="1:15" ht="12.75">
      <c r="A17" s="16" t="s">
        <v>11</v>
      </c>
      <c r="B17" s="27">
        <v>29.5</v>
      </c>
      <c r="C17" s="37">
        <v>4.4</v>
      </c>
      <c r="D17" s="27">
        <v>1.5</v>
      </c>
      <c r="E17" s="21">
        <v>1.5</v>
      </c>
      <c r="F17" s="21">
        <v>1.5</v>
      </c>
      <c r="G17" s="21">
        <v>2.3</v>
      </c>
      <c r="H17" s="21">
        <v>2.3</v>
      </c>
      <c r="I17" s="21">
        <v>3</v>
      </c>
      <c r="J17" s="21">
        <v>3</v>
      </c>
      <c r="K17" s="21">
        <v>3</v>
      </c>
      <c r="L17" s="21">
        <v>3</v>
      </c>
      <c r="M17" s="21">
        <v>3</v>
      </c>
      <c r="N17" s="21">
        <v>3</v>
      </c>
      <c r="O17" s="63">
        <f t="shared" si="0"/>
        <v>27.1</v>
      </c>
    </row>
    <row r="18" spans="1:15" ht="12.75">
      <c r="A18" s="16" t="s">
        <v>12</v>
      </c>
      <c r="B18" s="27">
        <v>41.5</v>
      </c>
      <c r="C18" s="37">
        <v>1.1</v>
      </c>
      <c r="D18" s="27">
        <v>1.5</v>
      </c>
      <c r="E18" s="21">
        <v>1.5</v>
      </c>
      <c r="F18" s="21">
        <v>1.5</v>
      </c>
      <c r="G18" s="21">
        <v>2.3</v>
      </c>
      <c r="H18" s="21">
        <v>2.3</v>
      </c>
      <c r="I18" s="21">
        <v>3</v>
      </c>
      <c r="J18" s="21">
        <v>3</v>
      </c>
      <c r="K18" s="21">
        <v>3</v>
      </c>
      <c r="L18" s="21">
        <v>3</v>
      </c>
      <c r="M18" s="21">
        <v>3</v>
      </c>
      <c r="N18" s="21">
        <v>3</v>
      </c>
      <c r="O18" s="63">
        <f t="shared" si="0"/>
        <v>27.1</v>
      </c>
    </row>
    <row r="19" spans="1:15" ht="12.75">
      <c r="A19" s="16" t="s">
        <v>13</v>
      </c>
      <c r="B19" s="27">
        <v>3.23</v>
      </c>
      <c r="C19" s="37">
        <v>20.4</v>
      </c>
      <c r="D19" s="27">
        <v>1.5</v>
      </c>
      <c r="E19" s="21">
        <v>4.3</v>
      </c>
      <c r="F19" s="21">
        <v>4.2</v>
      </c>
      <c r="G19" s="21">
        <v>4</v>
      </c>
      <c r="H19" s="21">
        <v>4.5</v>
      </c>
      <c r="I19" s="21">
        <v>5.1</v>
      </c>
      <c r="J19" s="21">
        <v>5.1</v>
      </c>
      <c r="K19" s="21">
        <v>4.8</v>
      </c>
      <c r="L19" s="21">
        <v>1.9</v>
      </c>
      <c r="M19" s="21">
        <v>1.8</v>
      </c>
      <c r="N19" s="21">
        <v>1.8</v>
      </c>
      <c r="O19" s="63">
        <f t="shared" si="0"/>
        <v>38.99999999999999</v>
      </c>
    </row>
    <row r="20" spans="1:15" ht="12.75">
      <c r="A20" s="16" t="s">
        <v>14</v>
      </c>
      <c r="B20" s="27">
        <v>41.6</v>
      </c>
      <c r="C20" s="37">
        <v>13.5</v>
      </c>
      <c r="D20" s="27">
        <v>1.5</v>
      </c>
      <c r="E20" s="21">
        <v>2.9</v>
      </c>
      <c r="F20" s="21">
        <v>2.8</v>
      </c>
      <c r="G20" s="21">
        <v>3.4</v>
      </c>
      <c r="H20" s="21">
        <v>3.4</v>
      </c>
      <c r="I20" s="21">
        <v>4.1</v>
      </c>
      <c r="J20" s="21">
        <v>4.3</v>
      </c>
      <c r="K20" s="21">
        <v>4.1</v>
      </c>
      <c r="L20" s="21">
        <v>3</v>
      </c>
      <c r="M20" s="21">
        <v>3</v>
      </c>
      <c r="N20" s="21">
        <v>3</v>
      </c>
      <c r="O20" s="63">
        <f t="shared" si="0"/>
        <v>35.5</v>
      </c>
    </row>
    <row r="21" spans="1:15" ht="12.75">
      <c r="A21" s="71" t="s">
        <v>15</v>
      </c>
      <c r="B21" s="27">
        <v>100</v>
      </c>
      <c r="C21" s="38">
        <v>25.7</v>
      </c>
      <c r="D21" s="27">
        <v>4.9</v>
      </c>
      <c r="E21" s="21">
        <v>8.1</v>
      </c>
      <c r="F21" s="21">
        <v>8.3</v>
      </c>
      <c r="G21" s="21">
        <v>12.1</v>
      </c>
      <c r="H21" s="21">
        <v>13.6</v>
      </c>
      <c r="I21" s="21">
        <v>18.8</v>
      </c>
      <c r="J21" s="21">
        <v>21.3</v>
      </c>
      <c r="K21" s="21">
        <v>19.5</v>
      </c>
      <c r="L21" s="21">
        <v>16</v>
      </c>
      <c r="M21" s="21">
        <v>16.9</v>
      </c>
      <c r="N21" s="21">
        <v>2.1</v>
      </c>
      <c r="O21" s="63">
        <f t="shared" si="0"/>
        <v>141.6</v>
      </c>
    </row>
    <row r="22" spans="1:15" ht="12.75">
      <c r="A22" s="16" t="s">
        <v>16</v>
      </c>
      <c r="B22" s="73">
        <v>85</v>
      </c>
      <c r="C22" s="36">
        <v>2.3</v>
      </c>
      <c r="D22" s="27">
        <v>1.5</v>
      </c>
      <c r="E22" s="21">
        <v>1.5</v>
      </c>
      <c r="F22" s="21">
        <v>1.5</v>
      </c>
      <c r="G22" s="21">
        <v>2.3</v>
      </c>
      <c r="H22" s="21">
        <v>2.3</v>
      </c>
      <c r="I22" s="21">
        <v>3</v>
      </c>
      <c r="J22" s="21">
        <v>3</v>
      </c>
      <c r="K22" s="21">
        <v>3</v>
      </c>
      <c r="L22" s="21">
        <v>3</v>
      </c>
      <c r="M22" s="21">
        <v>3</v>
      </c>
      <c r="N22" s="21">
        <v>3</v>
      </c>
      <c r="O22" s="63">
        <f>SUM(D22:N22)</f>
        <v>27.1</v>
      </c>
    </row>
    <row r="23" spans="1:15" ht="12.75">
      <c r="A23" s="16" t="s">
        <v>17</v>
      </c>
      <c r="B23" s="73">
        <v>1016.9</v>
      </c>
      <c r="C23" s="36">
        <v>61.9</v>
      </c>
      <c r="D23" s="27">
        <v>21.4</v>
      </c>
      <c r="E23" s="21">
        <v>27.6</v>
      </c>
      <c r="F23" s="21">
        <v>29.2</v>
      </c>
      <c r="G23" s="28">
        <v>47.2</v>
      </c>
      <c r="H23" s="28">
        <v>55.3</v>
      </c>
      <c r="I23" s="28">
        <v>80.8</v>
      </c>
      <c r="J23" s="28">
        <v>94.4</v>
      </c>
      <c r="K23" s="28">
        <v>85.6</v>
      </c>
      <c r="L23" s="28">
        <v>77.6</v>
      </c>
      <c r="M23" s="28">
        <v>82.4</v>
      </c>
      <c r="N23" s="28">
        <v>91.9</v>
      </c>
      <c r="O23" s="63">
        <f>SUM(D23:N23)</f>
        <v>693.4</v>
      </c>
    </row>
    <row r="24" spans="1:15" ht="12.75">
      <c r="A24" s="16" t="s">
        <v>18</v>
      </c>
      <c r="B24" s="73">
        <v>4.9</v>
      </c>
      <c r="C24" s="36">
        <v>16.1</v>
      </c>
      <c r="D24" s="27">
        <v>1.5</v>
      </c>
      <c r="E24" s="21">
        <v>3.7</v>
      </c>
      <c r="F24" s="21">
        <v>3.6</v>
      </c>
      <c r="G24" s="21">
        <v>4.4</v>
      </c>
      <c r="H24" s="21">
        <v>3.6</v>
      </c>
      <c r="I24" s="21">
        <v>4.2</v>
      </c>
      <c r="J24" s="21">
        <v>4.3</v>
      </c>
      <c r="K24" s="21">
        <v>4.1</v>
      </c>
      <c r="L24" s="21">
        <v>1.8</v>
      </c>
      <c r="M24" s="21">
        <v>1.9</v>
      </c>
      <c r="N24" s="21">
        <v>1.9</v>
      </c>
      <c r="O24" s="63">
        <f>SUM(D24:N24)</f>
        <v>35</v>
      </c>
    </row>
    <row r="25" spans="1:15" ht="12.75">
      <c r="A25" s="16" t="s">
        <v>19</v>
      </c>
      <c r="B25" s="73">
        <v>104.1</v>
      </c>
      <c r="C25" s="36">
        <v>29</v>
      </c>
      <c r="D25" s="27">
        <v>3.4</v>
      </c>
      <c r="E25" s="21">
        <v>7.3</v>
      </c>
      <c r="F25" s="21">
        <v>7.3</v>
      </c>
      <c r="G25" s="21">
        <v>9.6</v>
      </c>
      <c r="H25" s="21">
        <v>10.3</v>
      </c>
      <c r="I25" s="21">
        <v>13.3</v>
      </c>
      <c r="J25" s="21">
        <v>14.5</v>
      </c>
      <c r="K25" s="21">
        <v>13.5</v>
      </c>
      <c r="L25" s="21">
        <v>9.4</v>
      </c>
      <c r="M25" s="21">
        <v>9.8</v>
      </c>
      <c r="N25" s="21">
        <v>10.7</v>
      </c>
      <c r="O25" s="63">
        <f>SUM(D25:N25)</f>
        <v>109.10000000000001</v>
      </c>
    </row>
    <row r="26" spans="1:15" ht="12.75">
      <c r="A26" s="71" t="s">
        <v>20</v>
      </c>
      <c r="B26" s="73">
        <v>790.6</v>
      </c>
      <c r="C26" s="36">
        <v>145.3</v>
      </c>
      <c r="D26" s="27">
        <v>18.7</v>
      </c>
      <c r="E26" s="21">
        <v>38</v>
      </c>
      <c r="F26" s="21">
        <v>38.4</v>
      </c>
      <c r="G26" s="21">
        <v>51.7</v>
      </c>
      <c r="H26" s="21">
        <v>56.3</v>
      </c>
      <c r="I26" s="21">
        <v>73.8</v>
      </c>
      <c r="J26" s="21">
        <v>81.4</v>
      </c>
      <c r="K26" s="21">
        <v>75.2</v>
      </c>
      <c r="L26" s="21">
        <v>54.9</v>
      </c>
      <c r="M26" s="21">
        <v>57.9</v>
      </c>
      <c r="N26" s="21">
        <v>63.2</v>
      </c>
      <c r="O26" s="63">
        <f>SUM(D26:N26)</f>
        <v>609.5000000000001</v>
      </c>
    </row>
    <row r="27" spans="1:15" ht="12.75">
      <c r="A27" s="96" t="s">
        <v>81</v>
      </c>
      <c r="B27" s="101">
        <f>SUM(B8:B26)</f>
        <v>2980.93</v>
      </c>
      <c r="C27" s="97">
        <f>SUM(C8:C26)</f>
        <v>579.4000000000001</v>
      </c>
      <c r="D27" s="46">
        <f>SUM(D8:D26)</f>
        <v>93.8</v>
      </c>
      <c r="E27" s="46">
        <f>SUM(E8:E26)</f>
        <v>165.9</v>
      </c>
      <c r="F27" s="46">
        <f aca="true" t="shared" si="1" ref="F27:O27">SUM(F8:F26)</f>
        <v>168.20000000000002</v>
      </c>
      <c r="G27" s="46">
        <f t="shared" si="1"/>
        <v>228.09999999999997</v>
      </c>
      <c r="H27" s="46">
        <f t="shared" si="1"/>
        <v>249.7</v>
      </c>
      <c r="I27" s="46">
        <f t="shared" si="1"/>
        <v>331.6</v>
      </c>
      <c r="J27" s="46">
        <f t="shared" si="1"/>
        <v>338.6</v>
      </c>
      <c r="K27" s="46">
        <f t="shared" si="1"/>
        <v>314.59999999999997</v>
      </c>
      <c r="L27" s="46">
        <f t="shared" si="1"/>
        <v>236.20000000000002</v>
      </c>
      <c r="M27" s="46">
        <f t="shared" si="1"/>
        <v>238.10000000000002</v>
      </c>
      <c r="N27" s="46">
        <f t="shared" si="1"/>
        <v>241.8</v>
      </c>
      <c r="O27" s="66">
        <f t="shared" si="1"/>
        <v>2606.6</v>
      </c>
    </row>
    <row r="28" spans="1:15" ht="12.75">
      <c r="A28" s="16"/>
      <c r="B28" s="23"/>
      <c r="C28" s="38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43"/>
    </row>
    <row r="29" spans="1:15" ht="12.75">
      <c r="A29" s="16" t="s">
        <v>21</v>
      </c>
      <c r="B29" s="98">
        <v>0</v>
      </c>
      <c r="C29" s="37">
        <v>1.6</v>
      </c>
      <c r="D29" s="27">
        <v>0.1</v>
      </c>
      <c r="E29" s="21">
        <v>0.3</v>
      </c>
      <c r="F29" s="21">
        <v>0.3</v>
      </c>
      <c r="G29" s="21">
        <v>0.3</v>
      </c>
      <c r="H29" s="21">
        <v>0.3</v>
      </c>
      <c r="I29" s="21">
        <v>0.4</v>
      </c>
      <c r="J29" s="21">
        <v>0.4</v>
      </c>
      <c r="K29" s="21">
        <v>0.3</v>
      </c>
      <c r="L29" s="21">
        <v>0.1</v>
      </c>
      <c r="M29" s="21">
        <v>0.1</v>
      </c>
      <c r="N29" s="21">
        <v>0.1</v>
      </c>
      <c r="O29" s="63">
        <f aca="true" t="shared" si="2" ref="O29:O35">SUM(D29:N29)</f>
        <v>2.7</v>
      </c>
    </row>
    <row r="30" spans="1:15" ht="12.75">
      <c r="A30" s="16" t="s">
        <v>22</v>
      </c>
      <c r="B30" s="98">
        <v>8.5</v>
      </c>
      <c r="C30" s="37">
        <v>51.6</v>
      </c>
      <c r="D30" s="27">
        <v>3.1</v>
      </c>
      <c r="E30" s="21">
        <v>10.2</v>
      </c>
      <c r="F30" s="21">
        <v>8.7</v>
      </c>
      <c r="G30" s="21">
        <v>10.1</v>
      </c>
      <c r="H30" s="21">
        <v>11.7</v>
      </c>
      <c r="I30" s="21">
        <v>13.4</v>
      </c>
      <c r="J30" s="21">
        <v>13.5</v>
      </c>
      <c r="K30" s="21">
        <v>12.9</v>
      </c>
      <c r="L30" s="21">
        <v>5.6</v>
      </c>
      <c r="M30" s="21">
        <v>5.7</v>
      </c>
      <c r="N30" s="21">
        <v>5.8</v>
      </c>
      <c r="O30" s="63">
        <f t="shared" si="2"/>
        <v>100.69999999999999</v>
      </c>
    </row>
    <row r="31" spans="1:15" ht="12.75">
      <c r="A31" s="16" t="s">
        <v>23</v>
      </c>
      <c r="B31" s="40">
        <v>0.8</v>
      </c>
      <c r="C31" s="36">
        <v>21.7</v>
      </c>
      <c r="D31" s="27">
        <v>1.3</v>
      </c>
      <c r="E31" s="21">
        <v>4.4</v>
      </c>
      <c r="F31" s="21">
        <v>3.7</v>
      </c>
      <c r="G31" s="21">
        <v>4.3</v>
      </c>
      <c r="H31" s="21">
        <v>4.7</v>
      </c>
      <c r="I31" s="21">
        <v>4.9</v>
      </c>
      <c r="J31" s="21">
        <v>4.9</v>
      </c>
      <c r="K31" s="21">
        <v>4.6</v>
      </c>
      <c r="L31" s="21">
        <v>1.5</v>
      </c>
      <c r="M31" s="21">
        <v>1.5</v>
      </c>
      <c r="N31" s="21">
        <v>1.5</v>
      </c>
      <c r="O31" s="63">
        <f t="shared" si="2"/>
        <v>37.3</v>
      </c>
    </row>
    <row r="32" spans="1:15" ht="12.75">
      <c r="A32" s="16" t="s">
        <v>24</v>
      </c>
      <c r="B32" s="40">
        <v>25.8</v>
      </c>
      <c r="C32" s="38">
        <v>518.3</v>
      </c>
      <c r="D32" s="21">
        <v>29.5</v>
      </c>
      <c r="E32" s="21">
        <v>108.9</v>
      </c>
      <c r="F32" s="21">
        <v>90.3</v>
      </c>
      <c r="G32" s="21">
        <v>107.6</v>
      </c>
      <c r="H32" s="21">
        <v>127.8</v>
      </c>
      <c r="I32" s="21">
        <v>147.8</v>
      </c>
      <c r="J32" s="21">
        <v>149.4</v>
      </c>
      <c r="K32" s="21">
        <v>142</v>
      </c>
      <c r="L32" s="21">
        <v>69.1</v>
      </c>
      <c r="M32" s="21">
        <v>70.4</v>
      </c>
      <c r="N32" s="21">
        <v>72.1</v>
      </c>
      <c r="O32" s="63">
        <f t="shared" si="2"/>
        <v>1114.8999999999999</v>
      </c>
    </row>
    <row r="33" spans="1:15" ht="12.75">
      <c r="A33" s="16" t="s">
        <v>25</v>
      </c>
      <c r="B33" s="98">
        <v>0.5</v>
      </c>
      <c r="C33" s="37">
        <v>8.8</v>
      </c>
      <c r="D33" s="27">
        <v>0.5</v>
      </c>
      <c r="E33" s="21">
        <v>1.8</v>
      </c>
      <c r="F33" s="21">
        <v>1.5</v>
      </c>
      <c r="G33" s="21">
        <v>1.8</v>
      </c>
      <c r="H33" s="21">
        <v>2.1</v>
      </c>
      <c r="I33" s="21">
        <v>2.4</v>
      </c>
      <c r="J33" s="21">
        <v>2.4</v>
      </c>
      <c r="K33" s="21">
        <v>2.3</v>
      </c>
      <c r="L33" s="21">
        <v>1</v>
      </c>
      <c r="M33" s="21">
        <v>1</v>
      </c>
      <c r="N33" s="21">
        <v>1.1</v>
      </c>
      <c r="O33" s="63">
        <f t="shared" si="2"/>
        <v>17.900000000000002</v>
      </c>
    </row>
    <row r="34" spans="1:15" ht="12.75">
      <c r="A34" s="16" t="s">
        <v>26</v>
      </c>
      <c r="B34" s="98">
        <v>0</v>
      </c>
      <c r="C34" s="37">
        <v>8</v>
      </c>
      <c r="D34" s="27">
        <v>0.4</v>
      </c>
      <c r="E34" s="21">
        <v>1.4</v>
      </c>
      <c r="F34" s="21">
        <v>1.2</v>
      </c>
      <c r="G34" s="21">
        <v>1.4</v>
      </c>
      <c r="H34" s="21">
        <v>1.5</v>
      </c>
      <c r="I34" s="21">
        <v>1.6</v>
      </c>
      <c r="J34" s="21">
        <v>1.6</v>
      </c>
      <c r="K34" s="21">
        <v>1.6</v>
      </c>
      <c r="L34" s="21">
        <v>0.4</v>
      </c>
      <c r="M34" s="21">
        <v>0.4</v>
      </c>
      <c r="N34" s="21">
        <v>0.4</v>
      </c>
      <c r="O34" s="63">
        <f t="shared" si="2"/>
        <v>11.9</v>
      </c>
    </row>
    <row r="35" spans="1:15" ht="12.75">
      <c r="A35" s="34" t="s">
        <v>27</v>
      </c>
      <c r="B35" s="99">
        <v>0</v>
      </c>
      <c r="C35" s="94">
        <v>32.1</v>
      </c>
      <c r="D35" s="95">
        <v>2</v>
      </c>
      <c r="E35" s="22">
        <v>6.3</v>
      </c>
      <c r="F35" s="22">
        <v>5.4</v>
      </c>
      <c r="G35" s="22">
        <v>6.2</v>
      </c>
      <c r="H35" s="22">
        <v>6.9</v>
      </c>
      <c r="I35" s="22">
        <v>7.7</v>
      </c>
      <c r="J35" s="22">
        <v>7.7</v>
      </c>
      <c r="K35" s="22">
        <v>7.3</v>
      </c>
      <c r="L35" s="22">
        <v>2.7</v>
      </c>
      <c r="M35" s="22">
        <v>2.6</v>
      </c>
      <c r="N35" s="22">
        <v>2.6</v>
      </c>
      <c r="O35" s="63">
        <f t="shared" si="2"/>
        <v>57.40000000000001</v>
      </c>
    </row>
    <row r="36" spans="1:15" ht="12.75">
      <c r="A36" s="16" t="s">
        <v>82</v>
      </c>
      <c r="B36" s="51">
        <f>SUM(B29:B35)</f>
        <v>35.6</v>
      </c>
      <c r="C36" s="21">
        <f>SUM(C29:C35)</f>
        <v>642.0999999999999</v>
      </c>
      <c r="D36" s="29">
        <f>SUM(D29:D35)</f>
        <v>36.9</v>
      </c>
      <c r="E36" s="21">
        <f>SUM(E29:E35)</f>
        <v>133.3</v>
      </c>
      <c r="F36" s="21">
        <f>SUM(F29:F35)</f>
        <v>111.10000000000001</v>
      </c>
      <c r="G36" s="21">
        <f aca="true" t="shared" si="3" ref="G36:O36">SUM(G29:G35)</f>
        <v>131.7</v>
      </c>
      <c r="H36" s="21">
        <f t="shared" si="3"/>
        <v>155</v>
      </c>
      <c r="I36" s="21">
        <f t="shared" si="3"/>
        <v>178.2</v>
      </c>
      <c r="J36" s="21">
        <f t="shared" si="3"/>
        <v>179.9</v>
      </c>
      <c r="K36" s="21">
        <f t="shared" si="3"/>
        <v>171.00000000000003</v>
      </c>
      <c r="L36" s="21">
        <f t="shared" si="3"/>
        <v>80.4</v>
      </c>
      <c r="M36" s="21">
        <f t="shared" si="3"/>
        <v>81.7</v>
      </c>
      <c r="N36" s="21">
        <f t="shared" si="3"/>
        <v>83.6</v>
      </c>
      <c r="O36" s="66">
        <f t="shared" si="3"/>
        <v>1342.8000000000002</v>
      </c>
    </row>
    <row r="37" spans="1:15" ht="12.75">
      <c r="A37" s="16"/>
      <c r="B37" s="23"/>
      <c r="C37" s="38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43"/>
    </row>
    <row r="38" spans="1:15" ht="12.75">
      <c r="A38" s="16" t="s">
        <v>28</v>
      </c>
      <c r="B38" s="40">
        <v>0.3</v>
      </c>
      <c r="C38" s="36">
        <v>0</v>
      </c>
      <c r="D38" s="27">
        <v>0</v>
      </c>
      <c r="E38" s="21">
        <v>1.5</v>
      </c>
      <c r="F38" s="21">
        <v>1.5</v>
      </c>
      <c r="G38" s="21">
        <v>0.2</v>
      </c>
      <c r="H38" s="21">
        <v>0.3</v>
      </c>
      <c r="I38" s="21">
        <v>0.4</v>
      </c>
      <c r="J38" s="21">
        <v>0.3</v>
      </c>
      <c r="K38" s="21">
        <v>0.3</v>
      </c>
      <c r="L38" s="21">
        <v>0.3</v>
      </c>
      <c r="M38" s="21">
        <v>0.3</v>
      </c>
      <c r="N38" s="21">
        <v>0.3</v>
      </c>
      <c r="O38" s="63">
        <f>SUM(D38:N38)</f>
        <v>5.3999999999999995</v>
      </c>
    </row>
    <row r="39" spans="1:15" ht="12.75">
      <c r="A39" s="16"/>
      <c r="B39" s="23"/>
      <c r="C39" s="38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43"/>
    </row>
    <row r="40" spans="1:15" ht="13.5" thickBot="1">
      <c r="A40" s="100" t="s">
        <v>83</v>
      </c>
      <c r="B40" s="72">
        <f>B27+B36+B38</f>
        <v>3016.83</v>
      </c>
      <c r="C40" s="33">
        <f>C27+C36+C38</f>
        <v>1221.5</v>
      </c>
      <c r="D40" s="102">
        <f>D27+D36+D38</f>
        <v>130.7</v>
      </c>
      <c r="E40" s="33">
        <f>E27+E36+E38</f>
        <v>300.70000000000005</v>
      </c>
      <c r="F40" s="33">
        <f>F27+F36+F38</f>
        <v>280.8</v>
      </c>
      <c r="G40" s="33">
        <f aca="true" t="shared" si="4" ref="G40:O40">G27+G36+G38</f>
        <v>359.99999999999994</v>
      </c>
      <c r="H40" s="33">
        <f t="shared" si="4"/>
        <v>405</v>
      </c>
      <c r="I40" s="33">
        <f t="shared" si="4"/>
        <v>510.2</v>
      </c>
      <c r="J40" s="33">
        <f t="shared" si="4"/>
        <v>518.8</v>
      </c>
      <c r="K40" s="33">
        <f t="shared" si="4"/>
        <v>485.90000000000003</v>
      </c>
      <c r="L40" s="33">
        <f t="shared" si="4"/>
        <v>316.90000000000003</v>
      </c>
      <c r="M40" s="33">
        <f t="shared" si="4"/>
        <v>320.1</v>
      </c>
      <c r="N40" s="33">
        <f t="shared" si="4"/>
        <v>325.7</v>
      </c>
      <c r="O40" s="103">
        <f t="shared" si="4"/>
        <v>3954.8</v>
      </c>
    </row>
    <row r="41" spans="1:15" ht="12.75">
      <c r="A41" s="47"/>
      <c r="B41" s="48"/>
      <c r="C41" s="41"/>
      <c r="D41" s="27"/>
      <c r="E41" s="21"/>
      <c r="F41" s="21"/>
      <c r="G41" s="21"/>
      <c r="H41" s="21"/>
      <c r="I41" s="21"/>
      <c r="J41" s="21"/>
      <c r="K41" s="21"/>
      <c r="L41" s="21"/>
      <c r="M41" s="50"/>
      <c r="N41" s="50"/>
      <c r="O41" s="64"/>
    </row>
    <row r="42" spans="1:15" ht="12.75">
      <c r="A42" s="49" t="s">
        <v>42</v>
      </c>
      <c r="B42" s="48"/>
      <c r="C42" s="41"/>
      <c r="D42" s="27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65"/>
    </row>
    <row r="43" spans="1:15" ht="12.75">
      <c r="A43" s="47" t="s">
        <v>41</v>
      </c>
      <c r="B43" s="48"/>
      <c r="C43" s="41"/>
      <c r="D43" s="27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65"/>
    </row>
    <row r="44" spans="1:15" ht="12.75">
      <c r="A44" s="47" t="s">
        <v>54</v>
      </c>
      <c r="B44" s="48"/>
      <c r="C44" s="41"/>
      <c r="D44" s="27">
        <v>71.9</v>
      </c>
      <c r="E44" s="21">
        <v>73.8</v>
      </c>
      <c r="F44" s="21">
        <v>28.8</v>
      </c>
      <c r="G44" s="21">
        <v>37.4</v>
      </c>
      <c r="H44" s="21">
        <v>35.7</v>
      </c>
      <c r="I44" s="21">
        <v>47.4</v>
      </c>
      <c r="J44" s="21">
        <v>40.5</v>
      </c>
      <c r="K44" s="21">
        <v>36.3</v>
      </c>
      <c r="L44" s="21">
        <v>36.4</v>
      </c>
      <c r="M44" s="21">
        <v>35.2</v>
      </c>
      <c r="N44" s="21">
        <v>32.9</v>
      </c>
      <c r="O44" s="63">
        <f>SUM(D44:N44)</f>
        <v>476.29999999999995</v>
      </c>
    </row>
    <row r="45" spans="1:15" ht="12.75">
      <c r="A45" s="57" t="s">
        <v>55</v>
      </c>
      <c r="B45" s="48"/>
      <c r="C45" s="41"/>
      <c r="D45" s="27">
        <f>58.8-8.1</f>
        <v>50.699999999999996</v>
      </c>
      <c r="E45" s="21">
        <v>44.3</v>
      </c>
      <c r="F45" s="21">
        <v>40.5</v>
      </c>
      <c r="G45" s="21">
        <v>61.8</v>
      </c>
      <c r="H45" s="21">
        <v>63.4</v>
      </c>
      <c r="I45" s="21">
        <v>85.8</v>
      </c>
      <c r="J45" s="21">
        <v>86.6</v>
      </c>
      <c r="K45" s="21">
        <v>77.7</v>
      </c>
      <c r="L45" s="21">
        <v>78.5</v>
      </c>
      <c r="M45" s="21">
        <v>79.7</v>
      </c>
      <c r="N45" s="21">
        <v>80.7</v>
      </c>
      <c r="O45" s="63">
        <f>SUM(D45:N45)</f>
        <v>749.7</v>
      </c>
    </row>
    <row r="46" spans="1:15" ht="12.75">
      <c r="A46" s="47" t="s">
        <v>56</v>
      </c>
      <c r="B46" s="48"/>
      <c r="C46" s="41"/>
      <c r="D46" s="27">
        <v>0</v>
      </c>
      <c r="E46" s="21">
        <v>0</v>
      </c>
      <c r="F46" s="21">
        <v>9.7</v>
      </c>
      <c r="G46" s="21">
        <v>32.8</v>
      </c>
      <c r="H46" s="21">
        <v>52.5</v>
      </c>
      <c r="I46" s="21">
        <v>95.6</v>
      </c>
      <c r="J46" s="21">
        <v>103.7</v>
      </c>
      <c r="K46" s="21">
        <v>93.3</v>
      </c>
      <c r="L46" s="21">
        <v>94.5</v>
      </c>
      <c r="M46" s="21">
        <v>97.6</v>
      </c>
      <c r="N46" s="21">
        <v>101.6</v>
      </c>
      <c r="O46" s="63">
        <f>SUM(D46:N46)</f>
        <v>681.3000000000001</v>
      </c>
    </row>
    <row r="47" spans="1:15" ht="12.75">
      <c r="A47" s="57" t="s">
        <v>44</v>
      </c>
      <c r="B47" s="48"/>
      <c r="C47" s="41"/>
      <c r="D47" s="27">
        <v>8.1</v>
      </c>
      <c r="E47" s="21">
        <v>8.1</v>
      </c>
      <c r="F47" s="21">
        <v>7.9</v>
      </c>
      <c r="G47" s="21">
        <v>9.8</v>
      </c>
      <c r="H47" s="21">
        <v>8.9</v>
      </c>
      <c r="I47" s="21">
        <v>11.3</v>
      </c>
      <c r="J47" s="21">
        <v>9.8</v>
      </c>
      <c r="K47" s="21">
        <v>10.8</v>
      </c>
      <c r="L47" s="21">
        <v>13</v>
      </c>
      <c r="M47" s="21">
        <v>10</v>
      </c>
      <c r="N47" s="21">
        <v>8.9</v>
      </c>
      <c r="O47" s="63">
        <f>SUM(D47:N47)</f>
        <v>106.60000000000001</v>
      </c>
    </row>
    <row r="48" spans="1:15" ht="12.75">
      <c r="A48" s="47" t="s">
        <v>39</v>
      </c>
      <c r="B48" s="48"/>
      <c r="C48" s="41"/>
      <c r="D48" s="29">
        <f aca="true" t="shared" si="5" ref="D48:M48">SUM(D44:D47)</f>
        <v>130.7</v>
      </c>
      <c r="E48" s="46">
        <f t="shared" si="5"/>
        <v>126.19999999999999</v>
      </c>
      <c r="F48" s="46">
        <f t="shared" si="5"/>
        <v>86.9</v>
      </c>
      <c r="G48" s="46">
        <f t="shared" si="5"/>
        <v>141.8</v>
      </c>
      <c r="H48" s="46">
        <f t="shared" si="5"/>
        <v>160.5</v>
      </c>
      <c r="I48" s="46">
        <f t="shared" si="5"/>
        <v>240.1</v>
      </c>
      <c r="J48" s="46">
        <f t="shared" si="5"/>
        <v>240.60000000000002</v>
      </c>
      <c r="K48" s="46">
        <f t="shared" si="5"/>
        <v>218.10000000000002</v>
      </c>
      <c r="L48" s="46">
        <f t="shared" si="5"/>
        <v>222.4</v>
      </c>
      <c r="M48" s="46">
        <f t="shared" si="5"/>
        <v>222.5</v>
      </c>
      <c r="N48" s="46">
        <f>SUM(N44:N47)</f>
        <v>224.1</v>
      </c>
      <c r="O48" s="66">
        <f>SUM(O44:O47)</f>
        <v>2013.9</v>
      </c>
    </row>
    <row r="49" spans="1:15" ht="12.75">
      <c r="A49" s="20" t="s">
        <v>45</v>
      </c>
      <c r="B49" s="5"/>
      <c r="C49" s="5"/>
      <c r="D49" s="52"/>
      <c r="E49" s="5"/>
      <c r="F49" s="5"/>
      <c r="G49" s="5"/>
      <c r="H49" s="5"/>
      <c r="I49" s="5"/>
      <c r="J49" s="5"/>
      <c r="K49" s="5"/>
      <c r="L49" s="5"/>
      <c r="M49" s="5"/>
      <c r="N49" s="5"/>
      <c r="O49" s="63"/>
    </row>
    <row r="50" spans="1:15" ht="12.75">
      <c r="A50" s="54" t="s">
        <v>53</v>
      </c>
      <c r="B50" s="5"/>
      <c r="C50" s="5"/>
      <c r="D50" s="27">
        <v>0</v>
      </c>
      <c r="E50" s="21">
        <v>174.5</v>
      </c>
      <c r="F50" s="21">
        <v>174.5</v>
      </c>
      <c r="G50" s="21">
        <v>174.5</v>
      </c>
      <c r="H50" s="21">
        <v>174.5</v>
      </c>
      <c r="I50" s="21">
        <v>174.5</v>
      </c>
      <c r="J50" s="21">
        <v>174.5</v>
      </c>
      <c r="K50" s="21">
        <v>174.5</v>
      </c>
      <c r="L50" s="21">
        <v>0</v>
      </c>
      <c r="M50" s="21">
        <v>0</v>
      </c>
      <c r="N50" s="28">
        <v>0</v>
      </c>
      <c r="O50" s="43">
        <f>SUM(D50:N50)</f>
        <v>1221.5</v>
      </c>
    </row>
    <row r="51" spans="1:15" ht="12.75">
      <c r="A51" s="54" t="s">
        <v>57</v>
      </c>
      <c r="B51" s="5"/>
      <c r="C51" s="5"/>
      <c r="D51" s="27">
        <v>0</v>
      </c>
      <c r="E51" s="21">
        <v>0</v>
      </c>
      <c r="F51" s="21">
        <v>19.4</v>
      </c>
      <c r="G51" s="21">
        <v>43.7</v>
      </c>
      <c r="H51" s="21">
        <v>70</v>
      </c>
      <c r="I51" s="21">
        <v>95.6</v>
      </c>
      <c r="J51" s="21">
        <v>103.7</v>
      </c>
      <c r="K51" s="21">
        <v>93.3</v>
      </c>
      <c r="L51" s="21">
        <v>94.5</v>
      </c>
      <c r="M51" s="21">
        <v>97.6</v>
      </c>
      <c r="N51" s="21">
        <v>101.6</v>
      </c>
      <c r="O51" s="43">
        <f>SUM(D51:N51)</f>
        <v>719.4000000000001</v>
      </c>
    </row>
    <row r="52" spans="1:15" ht="12.75">
      <c r="A52" s="58" t="s">
        <v>46</v>
      </c>
      <c r="B52" s="5"/>
      <c r="C52" s="21"/>
      <c r="D52" s="29">
        <f aca="true" t="shared" si="6" ref="D52:O52">SUM(D49:D51)</f>
        <v>0</v>
      </c>
      <c r="E52" s="46">
        <f t="shared" si="6"/>
        <v>174.5</v>
      </c>
      <c r="F52" s="46">
        <f t="shared" si="6"/>
        <v>193.9</v>
      </c>
      <c r="G52" s="46">
        <f t="shared" si="6"/>
        <v>218.2</v>
      </c>
      <c r="H52" s="46">
        <f t="shared" si="6"/>
        <v>244.5</v>
      </c>
      <c r="I52" s="46">
        <f t="shared" si="6"/>
        <v>270.1</v>
      </c>
      <c r="J52" s="46">
        <f t="shared" si="6"/>
        <v>278.2</v>
      </c>
      <c r="K52" s="46">
        <f t="shared" si="6"/>
        <v>267.8</v>
      </c>
      <c r="L52" s="46">
        <f t="shared" si="6"/>
        <v>94.5</v>
      </c>
      <c r="M52" s="46">
        <f t="shared" si="6"/>
        <v>97.6</v>
      </c>
      <c r="N52" s="46">
        <f t="shared" si="6"/>
        <v>101.6</v>
      </c>
      <c r="O52" s="66">
        <f t="shared" si="6"/>
        <v>1940.9</v>
      </c>
    </row>
    <row r="53" spans="1:15" ht="12.75">
      <c r="A53" s="44"/>
      <c r="B53" s="5"/>
      <c r="C53" s="5"/>
      <c r="D53" s="52"/>
      <c r="E53" s="5"/>
      <c r="F53" s="5"/>
      <c r="G53" s="5"/>
      <c r="H53" s="5"/>
      <c r="I53" s="5"/>
      <c r="J53" s="5"/>
      <c r="K53" s="5"/>
      <c r="L53" s="5"/>
      <c r="M53" s="5"/>
      <c r="N53" s="5"/>
      <c r="O53" s="63"/>
    </row>
    <row r="54" spans="1:15" ht="12.75">
      <c r="A54" s="58"/>
      <c r="B54" s="5"/>
      <c r="C54" s="5"/>
      <c r="D54" s="52"/>
      <c r="E54" s="5"/>
      <c r="F54" s="5"/>
      <c r="G54" s="5"/>
      <c r="H54" s="5"/>
      <c r="I54" s="5"/>
      <c r="J54" s="5"/>
      <c r="K54" s="5"/>
      <c r="L54" s="5"/>
      <c r="M54" s="5"/>
      <c r="N54" s="5"/>
      <c r="O54" s="63"/>
    </row>
    <row r="55" spans="1:15" ht="13.5" thickBot="1">
      <c r="A55" s="68" t="s">
        <v>43</v>
      </c>
      <c r="B55" s="45"/>
      <c r="C55" s="45"/>
      <c r="D55" s="53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67"/>
    </row>
    <row r="56" ht="12.75">
      <c r="A56" s="35"/>
    </row>
    <row r="57" ht="12.75">
      <c r="A57" s="35"/>
    </row>
    <row r="58" ht="12.75">
      <c r="A58" s="35"/>
    </row>
    <row r="59" ht="12.75">
      <c r="A59" s="35"/>
    </row>
    <row r="60" ht="12.75">
      <c r="A60" s="35"/>
    </row>
    <row r="61" ht="12.75">
      <c r="A61" s="35"/>
    </row>
    <row r="62" ht="12.75">
      <c r="A62" s="35"/>
    </row>
    <row r="63" ht="12.75">
      <c r="A63" s="35"/>
    </row>
    <row r="64" ht="12.75">
      <c r="A64" s="35"/>
    </row>
    <row r="65" ht="12.75">
      <c r="A65" s="35"/>
    </row>
    <row r="66" ht="12.75">
      <c r="A66" s="35"/>
    </row>
    <row r="67" ht="12.75">
      <c r="A67" s="35"/>
    </row>
    <row r="68" ht="12.75">
      <c r="A68" s="35"/>
    </row>
    <row r="69" ht="12.75">
      <c r="A69" s="35"/>
    </row>
    <row r="70" ht="12.75">
      <c r="A70" s="35"/>
    </row>
    <row r="71" ht="12.75">
      <c r="A71" s="35"/>
    </row>
    <row r="72" ht="12.75">
      <c r="A72" s="35"/>
    </row>
    <row r="73" ht="12.75">
      <c r="A73" s="35"/>
    </row>
    <row r="74" ht="12.75">
      <c r="A74" s="35"/>
    </row>
    <row r="75" ht="12.75">
      <c r="A75" s="35"/>
    </row>
    <row r="76" ht="12.75">
      <c r="A76" s="39"/>
    </row>
  </sheetData>
  <printOptions horizontalCentered="1"/>
  <pageMargins left="0.75" right="0.75" top="0.5" bottom="0.5" header="0.5" footer="0.5"/>
  <pageSetup fitToHeight="1" fitToWidth="1" horizontalDpi="600" verticalDpi="600" orientation="landscape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5" width="11.7109375" style="0" customWidth="1"/>
    <col min="6" max="6" width="12.7109375" style="0" customWidth="1"/>
  </cols>
  <sheetData>
    <row r="1" ht="12.75">
      <c r="A1" s="74">
        <v>2016</v>
      </c>
    </row>
    <row r="2" ht="12.75">
      <c r="A2" s="74"/>
    </row>
    <row r="3" spans="1:6" ht="12.75">
      <c r="A3" s="75"/>
      <c r="B3" s="120"/>
      <c r="C3" s="76"/>
      <c r="D3" s="120"/>
      <c r="E3" s="77"/>
      <c r="F3" s="88"/>
    </row>
    <row r="4" spans="1:6" ht="12.75">
      <c r="A4" s="78"/>
      <c r="B4" s="81" t="s">
        <v>1</v>
      </c>
      <c r="C4" s="79" t="s">
        <v>79</v>
      </c>
      <c r="D4" s="81" t="s">
        <v>40</v>
      </c>
      <c r="E4" s="79" t="s">
        <v>48</v>
      </c>
      <c r="F4" s="81" t="s">
        <v>29</v>
      </c>
    </row>
    <row r="5" spans="1:6" ht="12.75">
      <c r="A5" s="32" t="s">
        <v>58</v>
      </c>
      <c r="B5" s="82" t="s">
        <v>36</v>
      </c>
      <c r="C5" s="80" t="s">
        <v>80</v>
      </c>
      <c r="D5" s="82" t="s">
        <v>32</v>
      </c>
      <c r="E5" s="80" t="s">
        <v>49</v>
      </c>
      <c r="F5" s="82" t="s">
        <v>65</v>
      </c>
    </row>
    <row r="6" spans="1:6" ht="12.75">
      <c r="A6" s="52"/>
      <c r="B6" s="69"/>
      <c r="D6" s="69"/>
      <c r="F6" s="69"/>
    </row>
    <row r="7" spans="1:6" ht="12.75">
      <c r="A7" s="83" t="s">
        <v>59</v>
      </c>
      <c r="B7" s="69"/>
      <c r="D7" s="69"/>
      <c r="F7" s="69"/>
    </row>
    <row r="8" spans="1:6" ht="12.75">
      <c r="A8" s="84" t="s">
        <v>3</v>
      </c>
      <c r="B8" s="73">
        <v>0.1</v>
      </c>
      <c r="C8" s="89">
        <v>0</v>
      </c>
      <c r="D8" s="73">
        <v>0.1</v>
      </c>
      <c r="E8" s="89">
        <v>2.8</v>
      </c>
      <c r="F8" s="73">
        <f aca="true" t="shared" si="0" ref="F8:F19">SUM(B8:E8)</f>
        <v>3</v>
      </c>
    </row>
    <row r="9" spans="1:6" ht="12.75">
      <c r="A9" s="84" t="s">
        <v>8</v>
      </c>
      <c r="B9" s="73">
        <v>0</v>
      </c>
      <c r="C9" s="89">
        <v>0</v>
      </c>
      <c r="D9" s="73">
        <v>1.9</v>
      </c>
      <c r="E9" s="89">
        <v>1.1</v>
      </c>
      <c r="F9" s="73">
        <f t="shared" si="0"/>
        <v>3</v>
      </c>
    </row>
    <row r="10" spans="1:6" ht="12.75">
      <c r="A10" s="84" t="s">
        <v>9</v>
      </c>
      <c r="B10" s="73">
        <v>0</v>
      </c>
      <c r="C10" s="89">
        <v>0</v>
      </c>
      <c r="D10" s="73">
        <v>1.5</v>
      </c>
      <c r="E10" s="89">
        <v>1.5</v>
      </c>
      <c r="F10" s="73">
        <f t="shared" si="0"/>
        <v>3</v>
      </c>
    </row>
    <row r="11" spans="1:6" ht="12.75">
      <c r="A11" s="84" t="s">
        <v>10</v>
      </c>
      <c r="B11" s="73">
        <v>10.9</v>
      </c>
      <c r="C11" s="89">
        <v>0</v>
      </c>
      <c r="D11" s="73">
        <v>23.6</v>
      </c>
      <c r="E11" s="89">
        <v>0</v>
      </c>
      <c r="F11" s="73">
        <f t="shared" si="0"/>
        <v>34.5</v>
      </c>
    </row>
    <row r="12" spans="1:6" ht="12.75">
      <c r="A12" s="84" t="s">
        <v>11</v>
      </c>
      <c r="B12" s="73">
        <v>0.4</v>
      </c>
      <c r="C12" s="89">
        <v>0</v>
      </c>
      <c r="D12" s="73">
        <v>1.5</v>
      </c>
      <c r="E12" s="89">
        <v>1.1</v>
      </c>
      <c r="F12" s="73">
        <f t="shared" si="0"/>
        <v>3</v>
      </c>
    </row>
    <row r="13" spans="1:6" ht="12.75">
      <c r="A13" s="84" t="s">
        <v>12</v>
      </c>
      <c r="B13" s="73">
        <v>0.1</v>
      </c>
      <c r="C13" s="89">
        <v>0</v>
      </c>
      <c r="D13" s="73">
        <v>1.9</v>
      </c>
      <c r="E13" s="89">
        <v>1</v>
      </c>
      <c r="F13" s="73">
        <f t="shared" si="0"/>
        <v>3</v>
      </c>
    </row>
    <row r="14" spans="1:6" ht="12.75">
      <c r="A14" s="84" t="s">
        <v>14</v>
      </c>
      <c r="B14" s="73">
        <v>1.3</v>
      </c>
      <c r="C14" s="89">
        <v>0</v>
      </c>
      <c r="D14" s="73">
        <v>1</v>
      </c>
      <c r="E14" s="89">
        <v>0.7</v>
      </c>
      <c r="F14" s="73">
        <f t="shared" si="0"/>
        <v>3</v>
      </c>
    </row>
    <row r="15" spans="1:6" ht="12.75">
      <c r="A15" s="84" t="s">
        <v>15</v>
      </c>
      <c r="B15" s="73">
        <v>2.1</v>
      </c>
      <c r="C15" s="89">
        <v>0</v>
      </c>
      <c r="D15" s="73">
        <v>14.8</v>
      </c>
      <c r="E15" s="89">
        <v>0</v>
      </c>
      <c r="F15" s="73">
        <f t="shared" si="0"/>
        <v>16.900000000000002</v>
      </c>
    </row>
    <row r="16" spans="1:6" ht="12.75">
      <c r="A16" s="84" t="s">
        <v>16</v>
      </c>
      <c r="B16" s="73">
        <v>0.1</v>
      </c>
      <c r="C16" s="89">
        <v>0</v>
      </c>
      <c r="D16" s="73">
        <v>1.1</v>
      </c>
      <c r="E16" s="89">
        <v>1.8</v>
      </c>
      <c r="F16" s="73">
        <f t="shared" si="0"/>
        <v>3</v>
      </c>
    </row>
    <row r="17" spans="1:6" ht="12.75">
      <c r="A17" s="84" t="s">
        <v>17</v>
      </c>
      <c r="B17" s="73">
        <v>4.5</v>
      </c>
      <c r="C17" s="89">
        <v>0</v>
      </c>
      <c r="D17" s="73">
        <v>77.9</v>
      </c>
      <c r="E17" s="89">
        <v>0</v>
      </c>
      <c r="F17" s="73">
        <f t="shared" si="0"/>
        <v>82.4</v>
      </c>
    </row>
    <row r="18" spans="1:6" ht="12.75">
      <c r="A18" s="84" t="s">
        <v>19</v>
      </c>
      <c r="B18" s="73">
        <v>2.6</v>
      </c>
      <c r="C18" s="89">
        <v>0</v>
      </c>
      <c r="D18" s="73">
        <v>7.2</v>
      </c>
      <c r="E18" s="89">
        <v>0</v>
      </c>
      <c r="F18" s="73">
        <f t="shared" si="0"/>
        <v>9.8</v>
      </c>
    </row>
    <row r="19" spans="1:6" ht="12.75">
      <c r="A19" s="84" t="s">
        <v>20</v>
      </c>
      <c r="B19" s="73">
        <v>13.1</v>
      </c>
      <c r="C19" s="89">
        <v>0</v>
      </c>
      <c r="D19" s="73">
        <v>44.8</v>
      </c>
      <c r="E19" s="89">
        <v>0</v>
      </c>
      <c r="F19" s="73">
        <f t="shared" si="0"/>
        <v>57.9</v>
      </c>
    </row>
    <row r="20" spans="1:6" ht="12.75">
      <c r="A20" s="85" t="s">
        <v>60</v>
      </c>
      <c r="B20" s="51">
        <f>SUM(B8:B19)</f>
        <v>35.2</v>
      </c>
      <c r="C20" s="46">
        <f>SUM(C8:C19)</f>
        <v>0</v>
      </c>
      <c r="D20" s="51">
        <f>SUM(D8:D19)</f>
        <v>177.3</v>
      </c>
      <c r="E20" s="46">
        <f>SUM(E8:E19)</f>
        <v>10</v>
      </c>
      <c r="F20" s="51">
        <f>SUM(F8:F19)</f>
        <v>222.50000000000003</v>
      </c>
    </row>
    <row r="21" spans="1:6" ht="12.75">
      <c r="A21" s="84"/>
      <c r="B21" s="73"/>
      <c r="C21" s="89"/>
      <c r="D21" s="73"/>
      <c r="E21" s="89"/>
      <c r="F21" s="73"/>
    </row>
    <row r="22" spans="1:6" ht="12.75">
      <c r="A22" s="86" t="s">
        <v>61</v>
      </c>
      <c r="B22" s="73"/>
      <c r="C22" s="89"/>
      <c r="D22" s="73"/>
      <c r="E22" s="89"/>
      <c r="F22" s="73"/>
    </row>
    <row r="23" spans="1:6" ht="12.75">
      <c r="A23" s="84" t="s">
        <v>2</v>
      </c>
      <c r="B23" s="73">
        <v>0</v>
      </c>
      <c r="C23" s="89">
        <v>1.5</v>
      </c>
      <c r="D23" s="73">
        <v>0</v>
      </c>
      <c r="E23" s="89">
        <v>0</v>
      </c>
      <c r="F23" s="73">
        <f>SUM(B23:E23)</f>
        <v>1.5</v>
      </c>
    </row>
    <row r="24" spans="1:6" ht="12.75">
      <c r="A24" s="84" t="s">
        <v>4</v>
      </c>
      <c r="B24" s="73">
        <v>0</v>
      </c>
      <c r="C24" s="89">
        <v>0</v>
      </c>
      <c r="D24" s="73">
        <v>0</v>
      </c>
      <c r="E24" s="89">
        <v>0</v>
      </c>
      <c r="F24" s="73">
        <f>SUM(B24:E24)</f>
        <v>0</v>
      </c>
    </row>
    <row r="25" spans="1:6" ht="12.75">
      <c r="A25" s="84" t="s">
        <v>5</v>
      </c>
      <c r="B25" s="73">
        <v>0</v>
      </c>
      <c r="C25" s="89">
        <v>3.7</v>
      </c>
      <c r="D25" s="73">
        <v>0</v>
      </c>
      <c r="E25" s="89">
        <v>0</v>
      </c>
      <c r="F25" s="73">
        <f aca="true" t="shared" si="1" ref="F25:F37">SUM(B25:E25)</f>
        <v>3.7</v>
      </c>
    </row>
    <row r="26" spans="1:6" ht="12.75">
      <c r="A26" s="84" t="s">
        <v>6</v>
      </c>
      <c r="B26" s="73">
        <v>0</v>
      </c>
      <c r="C26" s="89">
        <v>2.4</v>
      </c>
      <c r="D26" s="73">
        <v>0</v>
      </c>
      <c r="E26" s="89">
        <v>0</v>
      </c>
      <c r="F26" s="73">
        <f t="shared" si="1"/>
        <v>2.4</v>
      </c>
    </row>
    <row r="27" spans="1:6" ht="12.75">
      <c r="A27" s="84" t="s">
        <v>7</v>
      </c>
      <c r="B27" s="73">
        <v>0</v>
      </c>
      <c r="C27" s="89">
        <v>4.3</v>
      </c>
      <c r="D27" s="73">
        <v>0</v>
      </c>
      <c r="E27" s="89">
        <v>0</v>
      </c>
      <c r="F27" s="73">
        <f t="shared" si="1"/>
        <v>4.3</v>
      </c>
    </row>
    <row r="28" spans="1:6" ht="12.75">
      <c r="A28" s="84" t="s">
        <v>21</v>
      </c>
      <c r="B28" s="73">
        <v>0</v>
      </c>
      <c r="C28" s="89">
        <v>0.1</v>
      </c>
      <c r="D28" s="73">
        <v>0</v>
      </c>
      <c r="E28" s="89">
        <v>0</v>
      </c>
      <c r="F28" s="73">
        <f t="shared" si="1"/>
        <v>0.1</v>
      </c>
    </row>
    <row r="29" spans="1:6" ht="12.75">
      <c r="A29" s="84" t="s">
        <v>22</v>
      </c>
      <c r="B29" s="73">
        <v>0</v>
      </c>
      <c r="C29" s="89">
        <v>5.7</v>
      </c>
      <c r="D29" s="73">
        <v>0</v>
      </c>
      <c r="E29" s="89">
        <v>0</v>
      </c>
      <c r="F29" s="73">
        <f t="shared" si="1"/>
        <v>5.7</v>
      </c>
    </row>
    <row r="30" spans="1:6" ht="12.75">
      <c r="A30" s="84" t="s">
        <v>13</v>
      </c>
      <c r="B30" s="73">
        <v>0</v>
      </c>
      <c r="C30" s="89">
        <v>1.8</v>
      </c>
      <c r="D30" s="73">
        <v>0</v>
      </c>
      <c r="E30" s="89">
        <v>0</v>
      </c>
      <c r="F30" s="73">
        <f t="shared" si="1"/>
        <v>1.8</v>
      </c>
    </row>
    <row r="31" spans="1:6" ht="12.75">
      <c r="A31" s="84" t="s">
        <v>28</v>
      </c>
      <c r="B31" s="73">
        <v>0</v>
      </c>
      <c r="C31" s="89">
        <v>0.3</v>
      </c>
      <c r="D31" s="73">
        <v>0</v>
      </c>
      <c r="E31" s="89">
        <v>0</v>
      </c>
      <c r="F31" s="73">
        <f t="shared" si="1"/>
        <v>0.3</v>
      </c>
    </row>
    <row r="32" spans="1:6" ht="12.75">
      <c r="A32" s="84" t="s">
        <v>23</v>
      </c>
      <c r="B32" s="73">
        <v>0</v>
      </c>
      <c r="C32" s="89">
        <v>1.5</v>
      </c>
      <c r="D32" s="73">
        <v>0</v>
      </c>
      <c r="E32" s="89">
        <v>0</v>
      </c>
      <c r="F32" s="73">
        <f t="shared" si="1"/>
        <v>1.5</v>
      </c>
    </row>
    <row r="33" spans="1:6" ht="12.75">
      <c r="A33" s="84" t="s">
        <v>18</v>
      </c>
      <c r="B33" s="73">
        <v>0</v>
      </c>
      <c r="C33" s="89">
        <v>1.9</v>
      </c>
      <c r="D33" s="73">
        <v>0</v>
      </c>
      <c r="E33" s="89">
        <v>0</v>
      </c>
      <c r="F33" s="73">
        <f t="shared" si="1"/>
        <v>1.9</v>
      </c>
    </row>
    <row r="34" spans="1:6" ht="12.75">
      <c r="A34" s="84" t="s">
        <v>24</v>
      </c>
      <c r="B34" s="73">
        <v>0</v>
      </c>
      <c r="C34" s="89">
        <v>70.4</v>
      </c>
      <c r="D34" s="73">
        <v>0</v>
      </c>
      <c r="E34" s="89">
        <v>0</v>
      </c>
      <c r="F34" s="73">
        <f t="shared" si="1"/>
        <v>70.4</v>
      </c>
    </row>
    <row r="35" spans="1:6" ht="12.75">
      <c r="A35" s="84" t="s">
        <v>25</v>
      </c>
      <c r="B35" s="73">
        <v>0</v>
      </c>
      <c r="C35" s="89">
        <v>1</v>
      </c>
      <c r="D35" s="73">
        <v>0</v>
      </c>
      <c r="E35" s="89">
        <v>0</v>
      </c>
      <c r="F35" s="73">
        <f t="shared" si="1"/>
        <v>1</v>
      </c>
    </row>
    <row r="36" spans="1:6" ht="12.75">
      <c r="A36" s="84" t="s">
        <v>26</v>
      </c>
      <c r="B36" s="73">
        <v>0</v>
      </c>
      <c r="C36" s="89">
        <v>0.4</v>
      </c>
      <c r="D36" s="73">
        <v>0</v>
      </c>
      <c r="E36" s="89">
        <v>0</v>
      </c>
      <c r="F36" s="73">
        <f t="shared" si="1"/>
        <v>0.4</v>
      </c>
    </row>
    <row r="37" spans="1:6" ht="12.75">
      <c r="A37" s="84" t="s">
        <v>27</v>
      </c>
      <c r="B37" s="73">
        <v>0</v>
      </c>
      <c r="C37" s="89">
        <v>2.6</v>
      </c>
      <c r="D37" s="73">
        <v>0</v>
      </c>
      <c r="E37" s="89">
        <v>0</v>
      </c>
      <c r="F37" s="73">
        <f t="shared" si="1"/>
        <v>2.6</v>
      </c>
    </row>
    <row r="38" spans="1:6" ht="12.75">
      <c r="A38" s="85" t="s">
        <v>60</v>
      </c>
      <c r="B38" s="51">
        <f>SUM(B22:B37)</f>
        <v>0</v>
      </c>
      <c r="C38" s="46">
        <f>SUM(C22:C37)</f>
        <v>97.60000000000001</v>
      </c>
      <c r="D38" s="51">
        <f>SUM(D22:D37)</f>
        <v>0</v>
      </c>
      <c r="E38" s="46">
        <f>SUM(E22:E37)</f>
        <v>0</v>
      </c>
      <c r="F38" s="51">
        <f>SUM(F22:F37)</f>
        <v>97.60000000000001</v>
      </c>
    </row>
    <row r="39" spans="1:6" ht="12.75">
      <c r="A39" s="84"/>
      <c r="B39" s="73"/>
      <c r="C39" s="89"/>
      <c r="D39" s="73"/>
      <c r="E39" s="89"/>
      <c r="F39" s="73"/>
    </row>
    <row r="40" spans="1:6" ht="12.75">
      <c r="A40" s="87" t="s">
        <v>29</v>
      </c>
      <c r="B40" s="91">
        <f>B20+B38</f>
        <v>35.2</v>
      </c>
      <c r="C40" s="90">
        <f>C20+C38</f>
        <v>97.60000000000001</v>
      </c>
      <c r="D40" s="91">
        <f>D20+D38</f>
        <v>177.3</v>
      </c>
      <c r="E40" s="90">
        <f>E20+E38</f>
        <v>10</v>
      </c>
      <c r="F40" s="91">
        <f>F20+F38</f>
        <v>320.1</v>
      </c>
    </row>
    <row r="41" spans="1:6" ht="12.75">
      <c r="A41" s="106"/>
      <c r="B41" s="115"/>
      <c r="C41" s="77"/>
      <c r="D41" s="115"/>
      <c r="E41" s="115"/>
      <c r="F41" s="107"/>
    </row>
    <row r="42" spans="1:6" ht="12.75">
      <c r="A42" s="52"/>
      <c r="B42" s="69"/>
      <c r="C42" s="5"/>
      <c r="D42" s="69"/>
      <c r="E42" s="69"/>
      <c r="F42" s="108"/>
    </row>
    <row r="43" spans="1:6" ht="12.75">
      <c r="A43" s="121" t="s">
        <v>68</v>
      </c>
      <c r="B43" s="116" t="s">
        <v>75</v>
      </c>
      <c r="C43" s="109" t="s">
        <v>47</v>
      </c>
      <c r="D43" s="116" t="s">
        <v>76</v>
      </c>
      <c r="E43" s="116" t="s">
        <v>74</v>
      </c>
      <c r="F43" s="108"/>
    </row>
    <row r="44" spans="1:6" ht="12.75">
      <c r="A44" s="121" t="s">
        <v>127</v>
      </c>
      <c r="B44" s="118" t="s">
        <v>100</v>
      </c>
      <c r="C44" s="109" t="s">
        <v>84</v>
      </c>
      <c r="D44" s="118" t="s">
        <v>85</v>
      </c>
      <c r="E44" s="116" t="s">
        <v>96</v>
      </c>
      <c r="F44" s="108"/>
    </row>
    <row r="45" spans="1:6" ht="12.75">
      <c r="A45" s="83"/>
      <c r="B45" s="116" t="s">
        <v>123</v>
      </c>
      <c r="C45" s="109" t="s">
        <v>124</v>
      </c>
      <c r="D45" s="116" t="s">
        <v>123</v>
      </c>
      <c r="E45" s="116" t="s">
        <v>97</v>
      </c>
      <c r="F45" s="108"/>
    </row>
    <row r="46" spans="1:6" ht="12.75">
      <c r="A46" s="83"/>
      <c r="B46" s="116" t="s">
        <v>66</v>
      </c>
      <c r="C46" s="109" t="s">
        <v>66</v>
      </c>
      <c r="D46" s="116" t="s">
        <v>115</v>
      </c>
      <c r="E46" s="116" t="s">
        <v>125</v>
      </c>
      <c r="F46" s="108"/>
    </row>
    <row r="47" spans="1:6" ht="12.75">
      <c r="A47" s="83"/>
      <c r="B47" s="116"/>
      <c r="C47" s="109"/>
      <c r="D47" s="116" t="s">
        <v>116</v>
      </c>
      <c r="E47" s="116" t="s">
        <v>129</v>
      </c>
      <c r="F47" s="108"/>
    </row>
    <row r="48" spans="1:6" ht="12.75">
      <c r="A48" s="83"/>
      <c r="B48" s="116"/>
      <c r="C48" s="109"/>
      <c r="D48" s="116" t="s">
        <v>117</v>
      </c>
      <c r="E48" s="116"/>
      <c r="F48" s="108"/>
    </row>
    <row r="49" spans="1:6" ht="12.75">
      <c r="A49" s="83" t="s">
        <v>88</v>
      </c>
      <c r="B49" s="119"/>
      <c r="C49" s="111"/>
      <c r="D49" s="119"/>
      <c r="E49" s="119"/>
      <c r="F49" s="108"/>
    </row>
    <row r="50" spans="1:6" ht="12.75">
      <c r="A50" s="83" t="s">
        <v>67</v>
      </c>
      <c r="B50" s="116" t="s">
        <v>69</v>
      </c>
      <c r="C50" s="109"/>
      <c r="D50" s="116" t="s">
        <v>71</v>
      </c>
      <c r="E50" s="116" t="s">
        <v>93</v>
      </c>
      <c r="F50" s="108"/>
    </row>
    <row r="51" spans="1:6" ht="12.75">
      <c r="A51" s="52"/>
      <c r="B51" s="116" t="s">
        <v>70</v>
      </c>
      <c r="C51" s="109"/>
      <c r="D51" s="116" t="s">
        <v>72</v>
      </c>
      <c r="E51" s="116" t="s">
        <v>94</v>
      </c>
      <c r="F51" s="108"/>
    </row>
    <row r="52" spans="1:6" ht="12.75">
      <c r="A52" s="112"/>
      <c r="B52" s="117"/>
      <c r="C52" s="113"/>
      <c r="D52" s="117" t="s">
        <v>73</v>
      </c>
      <c r="E52" s="117" t="s">
        <v>95</v>
      </c>
      <c r="F52" s="114"/>
    </row>
    <row r="54" ht="12.75">
      <c r="A54" t="s">
        <v>128</v>
      </c>
    </row>
    <row r="55" spans="1:3" ht="12.75">
      <c r="A55" t="s">
        <v>62</v>
      </c>
      <c r="B55" s="104">
        <v>265</v>
      </c>
      <c r="C55" s="89"/>
    </row>
    <row r="56" spans="1:3" ht="12.75">
      <c r="A56" t="s">
        <v>72</v>
      </c>
      <c r="B56" s="104">
        <v>1572</v>
      </c>
      <c r="C56" s="89"/>
    </row>
    <row r="57" spans="1:3" ht="12.75">
      <c r="A57" t="s">
        <v>78</v>
      </c>
      <c r="B57" s="104">
        <v>374</v>
      </c>
      <c r="C57" s="21"/>
    </row>
    <row r="58" spans="1:3" ht="12.75">
      <c r="A58" t="s">
        <v>29</v>
      </c>
      <c r="B58" s="105">
        <f>SUM(B55:B57)</f>
        <v>2211</v>
      </c>
      <c r="C58" s="21"/>
    </row>
  </sheetData>
  <printOptions horizontalCentered="1"/>
  <pageMargins left="0.75" right="0.75" top="0.8" bottom="0.5" header="0.5" footer="0.5"/>
  <pageSetup fitToHeight="1" fitToWidth="1" horizontalDpi="600" verticalDpi="600" orientation="portrait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5" width="11.7109375" style="0" customWidth="1"/>
    <col min="6" max="6" width="12.7109375" style="0" customWidth="1"/>
  </cols>
  <sheetData>
    <row r="1" ht="12.75">
      <c r="A1" s="74">
        <v>2017</v>
      </c>
    </row>
    <row r="2" ht="12.75">
      <c r="A2" s="74"/>
    </row>
    <row r="3" spans="1:6" ht="12.75">
      <c r="A3" s="75"/>
      <c r="B3" s="120"/>
      <c r="C3" s="76"/>
      <c r="D3" s="120"/>
      <c r="E3" s="77"/>
      <c r="F3" s="88"/>
    </row>
    <row r="4" spans="1:6" ht="12.75">
      <c r="A4" s="78"/>
      <c r="B4" s="81" t="s">
        <v>1</v>
      </c>
      <c r="C4" s="79" t="s">
        <v>79</v>
      </c>
      <c r="D4" s="81" t="s">
        <v>40</v>
      </c>
      <c r="E4" s="79" t="s">
        <v>48</v>
      </c>
      <c r="F4" s="81" t="s">
        <v>29</v>
      </c>
    </row>
    <row r="5" spans="1:6" ht="12.75">
      <c r="A5" s="32" t="s">
        <v>58</v>
      </c>
      <c r="B5" s="82" t="s">
        <v>36</v>
      </c>
      <c r="C5" s="80" t="s">
        <v>80</v>
      </c>
      <c r="D5" s="82" t="s">
        <v>32</v>
      </c>
      <c r="E5" s="80" t="s">
        <v>49</v>
      </c>
      <c r="F5" s="82" t="s">
        <v>65</v>
      </c>
    </row>
    <row r="6" spans="1:6" ht="12.75">
      <c r="A6" s="52"/>
      <c r="B6" s="69"/>
      <c r="D6" s="69"/>
      <c r="F6" s="69"/>
    </row>
    <row r="7" spans="1:6" ht="12.75">
      <c r="A7" s="83" t="s">
        <v>59</v>
      </c>
      <c r="B7" s="69"/>
      <c r="D7" s="69"/>
      <c r="F7" s="69"/>
    </row>
    <row r="8" spans="1:6" ht="12.75">
      <c r="A8" s="84" t="s">
        <v>3</v>
      </c>
      <c r="B8" s="73">
        <v>0.1</v>
      </c>
      <c r="C8" s="89">
        <v>0</v>
      </c>
      <c r="D8" s="73">
        <v>0.1</v>
      </c>
      <c r="E8" s="89">
        <v>2.8</v>
      </c>
      <c r="F8" s="73">
        <f aca="true" t="shared" si="0" ref="F8:F18">SUM(B8:E8)</f>
        <v>3</v>
      </c>
    </row>
    <row r="9" spans="1:6" ht="12.75">
      <c r="A9" s="84" t="s">
        <v>8</v>
      </c>
      <c r="B9" s="73">
        <v>0</v>
      </c>
      <c r="C9" s="89">
        <v>0</v>
      </c>
      <c r="D9" s="73">
        <v>2.1</v>
      </c>
      <c r="E9" s="89">
        <v>0.9</v>
      </c>
      <c r="F9" s="73">
        <f t="shared" si="0"/>
        <v>3</v>
      </c>
    </row>
    <row r="10" spans="1:6" ht="12.75">
      <c r="A10" s="84" t="s">
        <v>9</v>
      </c>
      <c r="B10" s="73">
        <v>0</v>
      </c>
      <c r="C10" s="89">
        <v>0</v>
      </c>
      <c r="D10" s="73">
        <v>1.8</v>
      </c>
      <c r="E10" s="89">
        <v>1.2</v>
      </c>
      <c r="F10" s="73">
        <f t="shared" si="0"/>
        <v>3</v>
      </c>
    </row>
    <row r="11" spans="1:6" ht="12.75">
      <c r="A11" s="84" t="s">
        <v>10</v>
      </c>
      <c r="B11" s="73">
        <v>10.9</v>
      </c>
      <c r="C11" s="89">
        <v>0</v>
      </c>
      <c r="D11" s="73">
        <v>26.4</v>
      </c>
      <c r="E11" s="89">
        <v>0</v>
      </c>
      <c r="F11" s="73">
        <f t="shared" si="0"/>
        <v>37.3</v>
      </c>
    </row>
    <row r="12" spans="1:6" ht="12.75">
      <c r="A12" s="84" t="s">
        <v>11</v>
      </c>
      <c r="B12" s="73">
        <v>0.4</v>
      </c>
      <c r="C12" s="89">
        <v>0</v>
      </c>
      <c r="D12" s="73">
        <v>1.7</v>
      </c>
      <c r="E12" s="89">
        <v>0.9</v>
      </c>
      <c r="F12" s="73">
        <f t="shared" si="0"/>
        <v>3</v>
      </c>
    </row>
    <row r="13" spans="1:6" ht="12.75">
      <c r="A13" s="84" t="s">
        <v>12</v>
      </c>
      <c r="B13" s="73">
        <v>0</v>
      </c>
      <c r="C13" s="89">
        <v>0</v>
      </c>
      <c r="D13" s="73">
        <v>2.1</v>
      </c>
      <c r="E13" s="89">
        <v>0.9</v>
      </c>
      <c r="F13" s="73">
        <f t="shared" si="0"/>
        <v>3</v>
      </c>
    </row>
    <row r="14" spans="1:6" ht="12.75">
      <c r="A14" s="84" t="s">
        <v>14</v>
      </c>
      <c r="B14" s="73">
        <v>1.3</v>
      </c>
      <c r="C14" s="89">
        <v>0</v>
      </c>
      <c r="D14" s="73">
        <v>1.1</v>
      </c>
      <c r="E14" s="89">
        <v>0.6</v>
      </c>
      <c r="F14" s="73">
        <f t="shared" si="0"/>
        <v>3.0000000000000004</v>
      </c>
    </row>
    <row r="15" spans="1:6" ht="12.75">
      <c r="A15" s="84" t="s">
        <v>16</v>
      </c>
      <c r="B15" s="73">
        <v>0.1</v>
      </c>
      <c r="C15" s="89">
        <v>0</v>
      </c>
      <c r="D15" s="73">
        <v>1.3</v>
      </c>
      <c r="E15" s="89">
        <v>1.6</v>
      </c>
      <c r="F15" s="73">
        <f t="shared" si="0"/>
        <v>3</v>
      </c>
    </row>
    <row r="16" spans="1:6" ht="12.75">
      <c r="A16" s="84" t="s">
        <v>17</v>
      </c>
      <c r="B16" s="73">
        <v>4.5</v>
      </c>
      <c r="C16" s="89">
        <v>0</v>
      </c>
      <c r="D16" s="73">
        <v>87.4</v>
      </c>
      <c r="E16" s="89">
        <v>0</v>
      </c>
      <c r="F16" s="73">
        <f t="shared" si="0"/>
        <v>91.9</v>
      </c>
    </row>
    <row r="17" spans="1:6" ht="12.75">
      <c r="A17" s="84" t="s">
        <v>19</v>
      </c>
      <c r="B17" s="73">
        <v>2.6</v>
      </c>
      <c r="C17" s="89">
        <v>0</v>
      </c>
      <c r="D17" s="73">
        <v>8.1</v>
      </c>
      <c r="E17" s="89">
        <v>0</v>
      </c>
      <c r="F17" s="73">
        <f t="shared" si="0"/>
        <v>10.7</v>
      </c>
    </row>
    <row r="18" spans="1:6" ht="12.75">
      <c r="A18" s="84" t="s">
        <v>20</v>
      </c>
      <c r="B18" s="73">
        <v>13</v>
      </c>
      <c r="C18" s="89">
        <v>0</v>
      </c>
      <c r="D18" s="73">
        <v>50.2</v>
      </c>
      <c r="E18" s="89">
        <v>0</v>
      </c>
      <c r="F18" s="73">
        <f t="shared" si="0"/>
        <v>63.2</v>
      </c>
    </row>
    <row r="19" spans="1:6" ht="12.75">
      <c r="A19" s="85" t="s">
        <v>60</v>
      </c>
      <c r="B19" s="51">
        <f>SUM(B8:B18)</f>
        <v>32.900000000000006</v>
      </c>
      <c r="C19" s="46">
        <f>SUM(C8:C18)</f>
        <v>0</v>
      </c>
      <c r="D19" s="51">
        <f>SUM(D8:D18)</f>
        <v>182.3</v>
      </c>
      <c r="E19" s="46">
        <f>SUM(E8:E18)</f>
        <v>8.9</v>
      </c>
      <c r="F19" s="51">
        <f>SUM(F8:F18)</f>
        <v>224.09999999999997</v>
      </c>
    </row>
    <row r="20" spans="1:6" ht="12.75">
      <c r="A20" s="84"/>
      <c r="B20" s="73"/>
      <c r="C20" s="89"/>
      <c r="D20" s="73"/>
      <c r="E20" s="89"/>
      <c r="F20" s="73"/>
    </row>
    <row r="21" spans="1:6" ht="12.75">
      <c r="A21" s="86" t="s">
        <v>61</v>
      </c>
      <c r="B21" s="73"/>
      <c r="C21" s="89"/>
      <c r="D21" s="73"/>
      <c r="E21" s="89"/>
      <c r="F21" s="73"/>
    </row>
    <row r="22" spans="1:6" ht="12.75">
      <c r="A22" s="84" t="s">
        <v>2</v>
      </c>
      <c r="B22" s="73">
        <v>0</v>
      </c>
      <c r="C22" s="89">
        <v>1.5</v>
      </c>
      <c r="D22" s="73">
        <v>0</v>
      </c>
      <c r="E22" s="89">
        <v>0</v>
      </c>
      <c r="F22" s="73">
        <f>SUM(B22:E22)</f>
        <v>1.5</v>
      </c>
    </row>
    <row r="23" spans="1:6" ht="12.75">
      <c r="A23" s="84" t="s">
        <v>4</v>
      </c>
      <c r="B23" s="73">
        <v>0</v>
      </c>
      <c r="C23" s="89">
        <v>0</v>
      </c>
      <c r="D23" s="73">
        <v>0</v>
      </c>
      <c r="E23" s="89">
        <v>0</v>
      </c>
      <c r="F23" s="73">
        <f>SUM(B23:E23)</f>
        <v>0</v>
      </c>
    </row>
    <row r="24" spans="1:6" ht="12.75">
      <c r="A24" s="84" t="s">
        <v>5</v>
      </c>
      <c r="B24" s="73">
        <v>0</v>
      </c>
      <c r="C24" s="89">
        <v>3.7</v>
      </c>
      <c r="D24" s="73">
        <v>0</v>
      </c>
      <c r="E24" s="89">
        <v>0</v>
      </c>
      <c r="F24" s="73">
        <f aca="true" t="shared" si="1" ref="F24:F37">SUM(B24:E24)</f>
        <v>3.7</v>
      </c>
    </row>
    <row r="25" spans="1:6" ht="12.75">
      <c r="A25" s="84" t="s">
        <v>6</v>
      </c>
      <c r="B25" s="73">
        <v>0</v>
      </c>
      <c r="C25" s="89">
        <v>2.4</v>
      </c>
      <c r="D25" s="73">
        <v>0</v>
      </c>
      <c r="E25" s="89">
        <v>0</v>
      </c>
      <c r="F25" s="73">
        <f t="shared" si="1"/>
        <v>2.4</v>
      </c>
    </row>
    <row r="26" spans="1:6" ht="12.75">
      <c r="A26" s="84" t="s">
        <v>7</v>
      </c>
      <c r="B26" s="73">
        <v>0</v>
      </c>
      <c r="C26" s="89">
        <v>4.3</v>
      </c>
      <c r="D26" s="73">
        <v>0</v>
      </c>
      <c r="E26" s="89">
        <v>0</v>
      </c>
      <c r="F26" s="73">
        <f t="shared" si="1"/>
        <v>4.3</v>
      </c>
    </row>
    <row r="27" spans="1:6" ht="12.75">
      <c r="A27" s="84" t="s">
        <v>21</v>
      </c>
      <c r="B27" s="73">
        <v>0</v>
      </c>
      <c r="C27" s="89">
        <v>0.1</v>
      </c>
      <c r="D27" s="73">
        <v>0</v>
      </c>
      <c r="E27" s="89">
        <v>0</v>
      </c>
      <c r="F27" s="73">
        <f t="shared" si="1"/>
        <v>0.1</v>
      </c>
    </row>
    <row r="28" spans="1:6" ht="12.75">
      <c r="A28" s="84" t="s">
        <v>22</v>
      </c>
      <c r="B28" s="73">
        <v>0</v>
      </c>
      <c r="C28" s="89">
        <v>5.8</v>
      </c>
      <c r="D28" s="73">
        <v>0</v>
      </c>
      <c r="E28" s="89">
        <v>0</v>
      </c>
      <c r="F28" s="73">
        <f t="shared" si="1"/>
        <v>5.8</v>
      </c>
    </row>
    <row r="29" spans="1:6" ht="12.75">
      <c r="A29" s="84" t="s">
        <v>13</v>
      </c>
      <c r="B29" s="73">
        <v>0</v>
      </c>
      <c r="C29" s="89">
        <v>1.8</v>
      </c>
      <c r="D29" s="73">
        <v>0</v>
      </c>
      <c r="E29" s="89">
        <v>0</v>
      </c>
      <c r="F29" s="73">
        <f t="shared" si="1"/>
        <v>1.8</v>
      </c>
    </row>
    <row r="30" spans="1:6" ht="12.75">
      <c r="A30" s="84" t="s">
        <v>15</v>
      </c>
      <c r="B30" s="73">
        <v>0</v>
      </c>
      <c r="C30" s="89">
        <v>2.1</v>
      </c>
      <c r="D30" s="73">
        <v>0</v>
      </c>
      <c r="E30" s="89">
        <v>0</v>
      </c>
      <c r="F30" s="73">
        <f>SUM(B30:E30)</f>
        <v>2.1</v>
      </c>
    </row>
    <row r="31" spans="1:6" ht="12.75">
      <c r="A31" s="84" t="s">
        <v>28</v>
      </c>
      <c r="B31" s="73">
        <v>0</v>
      </c>
      <c r="C31" s="89">
        <v>0.3</v>
      </c>
      <c r="D31" s="73">
        <v>0</v>
      </c>
      <c r="E31" s="89">
        <v>0</v>
      </c>
      <c r="F31" s="73">
        <f t="shared" si="1"/>
        <v>0.3</v>
      </c>
    </row>
    <row r="32" spans="1:6" ht="12.75">
      <c r="A32" s="84" t="s">
        <v>23</v>
      </c>
      <c r="B32" s="73">
        <v>0</v>
      </c>
      <c r="C32" s="89">
        <v>1.5</v>
      </c>
      <c r="D32" s="73">
        <v>0</v>
      </c>
      <c r="E32" s="89">
        <v>0</v>
      </c>
      <c r="F32" s="73">
        <f t="shared" si="1"/>
        <v>1.5</v>
      </c>
    </row>
    <row r="33" spans="1:6" ht="12.75">
      <c r="A33" s="84" t="s">
        <v>18</v>
      </c>
      <c r="B33" s="73">
        <v>0</v>
      </c>
      <c r="C33" s="89">
        <v>1.9</v>
      </c>
      <c r="D33" s="73">
        <v>0</v>
      </c>
      <c r="E33" s="89">
        <v>0</v>
      </c>
      <c r="F33" s="73">
        <f t="shared" si="1"/>
        <v>1.9</v>
      </c>
    </row>
    <row r="34" spans="1:6" ht="12.75">
      <c r="A34" s="84" t="s">
        <v>24</v>
      </c>
      <c r="B34" s="73">
        <v>0</v>
      </c>
      <c r="C34" s="89">
        <v>72.1</v>
      </c>
      <c r="D34" s="73">
        <v>0</v>
      </c>
      <c r="E34" s="89">
        <v>0</v>
      </c>
      <c r="F34" s="73">
        <f t="shared" si="1"/>
        <v>72.1</v>
      </c>
    </row>
    <row r="35" spans="1:6" ht="12.75">
      <c r="A35" s="84" t="s">
        <v>25</v>
      </c>
      <c r="B35" s="73">
        <v>0</v>
      </c>
      <c r="C35" s="89">
        <v>1.1</v>
      </c>
      <c r="D35" s="73">
        <v>0</v>
      </c>
      <c r="E35" s="89">
        <v>0</v>
      </c>
      <c r="F35" s="73">
        <f t="shared" si="1"/>
        <v>1.1</v>
      </c>
    </row>
    <row r="36" spans="1:6" ht="12.75">
      <c r="A36" s="84" t="s">
        <v>26</v>
      </c>
      <c r="B36" s="73">
        <v>0</v>
      </c>
      <c r="C36" s="89">
        <v>0.4</v>
      </c>
      <c r="D36" s="73">
        <v>0</v>
      </c>
      <c r="E36" s="89">
        <v>0</v>
      </c>
      <c r="F36" s="73">
        <f t="shared" si="1"/>
        <v>0.4</v>
      </c>
    </row>
    <row r="37" spans="1:6" ht="12.75">
      <c r="A37" s="84" t="s">
        <v>27</v>
      </c>
      <c r="B37" s="73">
        <v>0</v>
      </c>
      <c r="C37" s="89">
        <v>2.6</v>
      </c>
      <c r="D37" s="73">
        <v>0</v>
      </c>
      <c r="E37" s="89">
        <v>0</v>
      </c>
      <c r="F37" s="73">
        <f t="shared" si="1"/>
        <v>2.6</v>
      </c>
    </row>
    <row r="38" spans="1:6" ht="12.75">
      <c r="A38" s="85" t="s">
        <v>60</v>
      </c>
      <c r="B38" s="51">
        <f>SUM(B21:B37)</f>
        <v>0</v>
      </c>
      <c r="C38" s="46">
        <f>SUM(C21:C37)</f>
        <v>101.6</v>
      </c>
      <c r="D38" s="51">
        <f>SUM(D21:D37)</f>
        <v>0</v>
      </c>
      <c r="E38" s="46">
        <f>SUM(E21:E37)</f>
        <v>0</v>
      </c>
      <c r="F38" s="51">
        <f>SUM(F21:F37)</f>
        <v>101.6</v>
      </c>
    </row>
    <row r="39" spans="1:6" ht="12.75">
      <c r="A39" s="84"/>
      <c r="B39" s="73"/>
      <c r="C39" s="89"/>
      <c r="D39" s="73"/>
      <c r="E39" s="89"/>
      <c r="F39" s="73"/>
    </row>
    <row r="40" spans="1:6" ht="12.75">
      <c r="A40" s="87" t="s">
        <v>29</v>
      </c>
      <c r="B40" s="91">
        <f>B19+B38</f>
        <v>32.900000000000006</v>
      </c>
      <c r="C40" s="90">
        <f>C19+C38</f>
        <v>101.6</v>
      </c>
      <c r="D40" s="91">
        <f>D19+D38</f>
        <v>182.3</v>
      </c>
      <c r="E40" s="90">
        <f>E19+E38</f>
        <v>8.9</v>
      </c>
      <c r="F40" s="91">
        <f>F19+F38</f>
        <v>325.69999999999993</v>
      </c>
    </row>
    <row r="41" spans="1:6" ht="12.75">
      <c r="A41" s="106"/>
      <c r="B41" s="115"/>
      <c r="C41" s="77"/>
      <c r="D41" s="115"/>
      <c r="E41" s="115"/>
      <c r="F41" s="107"/>
    </row>
    <row r="42" spans="1:6" ht="12.75">
      <c r="A42" s="52"/>
      <c r="B42" s="69"/>
      <c r="C42" s="5"/>
      <c r="D42" s="69"/>
      <c r="E42" s="69"/>
      <c r="F42" s="108"/>
    </row>
    <row r="43" spans="1:6" ht="12.75">
      <c r="A43" s="121" t="s">
        <v>68</v>
      </c>
      <c r="B43" s="116" t="s">
        <v>75</v>
      </c>
      <c r="C43" s="109" t="s">
        <v>47</v>
      </c>
      <c r="D43" s="116" t="s">
        <v>76</v>
      </c>
      <c r="E43" s="116" t="s">
        <v>74</v>
      </c>
      <c r="F43" s="108"/>
    </row>
    <row r="44" spans="1:6" ht="12.75">
      <c r="A44" s="121" t="s">
        <v>127</v>
      </c>
      <c r="B44" s="118" t="s">
        <v>100</v>
      </c>
      <c r="C44" s="109" t="s">
        <v>84</v>
      </c>
      <c r="D44" s="118" t="s">
        <v>85</v>
      </c>
      <c r="E44" s="116" t="s">
        <v>96</v>
      </c>
      <c r="F44" s="108"/>
    </row>
    <row r="45" spans="1:6" ht="12.75">
      <c r="A45" s="83"/>
      <c r="B45" s="116" t="s">
        <v>121</v>
      </c>
      <c r="C45" s="109" t="s">
        <v>122</v>
      </c>
      <c r="D45" s="116" t="s">
        <v>121</v>
      </c>
      <c r="E45" s="116" t="s">
        <v>97</v>
      </c>
      <c r="F45" s="108"/>
    </row>
    <row r="46" spans="1:6" ht="12.75">
      <c r="A46" s="83"/>
      <c r="B46" s="116" t="s">
        <v>66</v>
      </c>
      <c r="C46" s="109" t="s">
        <v>66</v>
      </c>
      <c r="D46" s="116" t="s">
        <v>115</v>
      </c>
      <c r="E46" s="116" t="s">
        <v>125</v>
      </c>
      <c r="F46" s="108"/>
    </row>
    <row r="47" spans="1:6" ht="12.75">
      <c r="A47" s="83"/>
      <c r="B47" s="116"/>
      <c r="C47" s="109"/>
      <c r="D47" s="116" t="s">
        <v>116</v>
      </c>
      <c r="E47" s="116" t="s">
        <v>129</v>
      </c>
      <c r="F47" s="108"/>
    </row>
    <row r="48" spans="1:6" ht="12.75">
      <c r="A48" s="83"/>
      <c r="B48" s="116"/>
      <c r="C48" s="109"/>
      <c r="D48" s="116" t="s">
        <v>117</v>
      </c>
      <c r="E48" s="116"/>
      <c r="F48" s="108"/>
    </row>
    <row r="49" spans="1:6" ht="12.75">
      <c r="A49" s="83" t="s">
        <v>88</v>
      </c>
      <c r="B49" s="119"/>
      <c r="C49" s="111"/>
      <c r="D49" s="119"/>
      <c r="E49" s="119"/>
      <c r="F49" s="108"/>
    </row>
    <row r="50" spans="1:6" ht="12.75">
      <c r="A50" s="83" t="s">
        <v>67</v>
      </c>
      <c r="B50" s="116" t="s">
        <v>69</v>
      </c>
      <c r="C50" s="109"/>
      <c r="D50" s="116" t="s">
        <v>71</v>
      </c>
      <c r="E50" s="116" t="s">
        <v>93</v>
      </c>
      <c r="F50" s="108"/>
    </row>
    <row r="51" spans="1:6" ht="12.75">
      <c r="A51" s="52"/>
      <c r="B51" s="116" t="s">
        <v>70</v>
      </c>
      <c r="C51" s="109"/>
      <c r="D51" s="116" t="s">
        <v>72</v>
      </c>
      <c r="E51" s="116" t="s">
        <v>94</v>
      </c>
      <c r="F51" s="108"/>
    </row>
    <row r="52" spans="1:6" ht="12.75">
      <c r="A52" s="112"/>
      <c r="B52" s="117"/>
      <c r="C52" s="113"/>
      <c r="D52" s="117" t="s">
        <v>73</v>
      </c>
      <c r="E52" s="117" t="s">
        <v>95</v>
      </c>
      <c r="F52" s="114"/>
    </row>
    <row r="54" ht="12.75">
      <c r="A54" t="s">
        <v>128</v>
      </c>
    </row>
    <row r="55" spans="1:3" ht="12.75">
      <c r="A55" t="s">
        <v>62</v>
      </c>
      <c r="B55" s="104">
        <v>265</v>
      </c>
      <c r="C55" s="89"/>
    </row>
    <row r="56" spans="1:3" ht="12.75">
      <c r="A56" t="s">
        <v>72</v>
      </c>
      <c r="B56" s="104">
        <v>1572</v>
      </c>
      <c r="C56" s="89"/>
    </row>
    <row r="57" spans="1:3" ht="12.75">
      <c r="A57" t="s">
        <v>78</v>
      </c>
      <c r="B57" s="104">
        <v>365</v>
      </c>
      <c r="C57" s="21"/>
    </row>
    <row r="58" spans="1:3" ht="12.75">
      <c r="A58" t="s">
        <v>29</v>
      </c>
      <c r="B58" s="105">
        <f>SUM(B55:B57)</f>
        <v>2202</v>
      </c>
      <c r="C58" s="21"/>
    </row>
  </sheetData>
  <printOptions horizontalCentered="1"/>
  <pageMargins left="0.75" right="0.75" top="0.8" bottom="0.5" header="0.5" footer="0.5"/>
  <pageSetup fitToHeight="1" fitToWidth="1" horizontalDpi="600" verticalDpi="600" orientation="portrait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2.7109375" style="0" customWidth="1"/>
    <col min="3" max="6" width="11.7109375" style="0" customWidth="1"/>
  </cols>
  <sheetData>
    <row r="1" spans="1:2" ht="12.75">
      <c r="A1" s="74">
        <v>2008</v>
      </c>
      <c r="B1" s="74"/>
    </row>
    <row r="2" spans="1:2" ht="12.75">
      <c r="A2" s="74"/>
      <c r="B2" s="74"/>
    </row>
    <row r="3" spans="1:6" ht="12.75">
      <c r="A3" s="75"/>
      <c r="B3" s="120" t="s">
        <v>64</v>
      </c>
      <c r="C3" s="76"/>
      <c r="D3" s="120"/>
      <c r="E3" s="77"/>
      <c r="F3" s="88"/>
    </row>
    <row r="4" spans="1:6" ht="12.75">
      <c r="A4" s="78"/>
      <c r="B4" s="81" t="s">
        <v>63</v>
      </c>
      <c r="C4" s="79" t="s">
        <v>1</v>
      </c>
      <c r="D4" s="81" t="s">
        <v>40</v>
      </c>
      <c r="E4" s="79" t="s">
        <v>48</v>
      </c>
      <c r="F4" s="81" t="s">
        <v>29</v>
      </c>
    </row>
    <row r="5" spans="1:6" ht="12.75">
      <c r="A5" s="32" t="s">
        <v>58</v>
      </c>
      <c r="B5" s="82" t="s">
        <v>62</v>
      </c>
      <c r="C5" s="80" t="s">
        <v>36</v>
      </c>
      <c r="D5" s="82" t="s">
        <v>32</v>
      </c>
      <c r="E5" s="80" t="s">
        <v>49</v>
      </c>
      <c r="F5" s="82" t="s">
        <v>65</v>
      </c>
    </row>
    <row r="6" spans="1:6" ht="12.75">
      <c r="A6" s="52"/>
      <c r="B6" s="69"/>
      <c r="D6" s="69"/>
      <c r="F6" s="69"/>
    </row>
    <row r="7" spans="1:6" ht="12.75">
      <c r="A7" s="83" t="s">
        <v>59</v>
      </c>
      <c r="B7" s="69"/>
      <c r="D7" s="69"/>
      <c r="F7" s="69"/>
    </row>
    <row r="8" spans="1:9" ht="12.75">
      <c r="A8" s="84" t="s">
        <v>2</v>
      </c>
      <c r="B8" s="73">
        <v>2.8</v>
      </c>
      <c r="C8" s="89">
        <v>1</v>
      </c>
      <c r="D8" s="73">
        <v>1.3</v>
      </c>
      <c r="E8" s="89">
        <v>0</v>
      </c>
      <c r="F8" s="73">
        <f>SUM(B8:E8)</f>
        <v>5.1</v>
      </c>
      <c r="G8" s="89"/>
      <c r="H8" s="89"/>
      <c r="I8" s="89"/>
    </row>
    <row r="9" spans="1:9" ht="12.75">
      <c r="A9" s="84" t="s">
        <v>3</v>
      </c>
      <c r="B9" s="73">
        <v>0.3</v>
      </c>
      <c r="C9" s="89">
        <v>0.1</v>
      </c>
      <c r="D9" s="73">
        <v>0</v>
      </c>
      <c r="E9" s="89">
        <v>1.1</v>
      </c>
      <c r="F9" s="73">
        <f aca="true" t="shared" si="0" ref="F9:F27">SUM(B9:E9)</f>
        <v>1.5</v>
      </c>
      <c r="G9" s="89"/>
      <c r="H9" s="89"/>
      <c r="I9" s="89"/>
    </row>
    <row r="10" spans="1:9" ht="12.75">
      <c r="A10" s="84" t="s">
        <v>4</v>
      </c>
      <c r="B10" s="73">
        <v>0</v>
      </c>
      <c r="C10" s="89">
        <v>0</v>
      </c>
      <c r="D10" s="73">
        <v>0.1</v>
      </c>
      <c r="E10" s="89">
        <v>1.4</v>
      </c>
      <c r="F10" s="73">
        <f t="shared" si="0"/>
        <v>1.5</v>
      </c>
      <c r="G10" s="89"/>
      <c r="H10" s="89"/>
      <c r="I10" s="89"/>
    </row>
    <row r="11" spans="1:9" ht="12.75">
      <c r="A11" s="84" t="s">
        <v>5</v>
      </c>
      <c r="B11" s="73">
        <v>4.1</v>
      </c>
      <c r="C11" s="89">
        <v>1.9</v>
      </c>
      <c r="D11" s="73">
        <v>0.6</v>
      </c>
      <c r="E11" s="89">
        <v>0</v>
      </c>
      <c r="F11" s="73">
        <f t="shared" si="0"/>
        <v>6.6</v>
      </c>
      <c r="G11" s="89"/>
      <c r="H11" s="89"/>
      <c r="I11" s="89"/>
    </row>
    <row r="12" spans="1:9" ht="12.75">
      <c r="A12" s="84" t="s">
        <v>6</v>
      </c>
      <c r="B12" s="73">
        <v>4.3</v>
      </c>
      <c r="C12" s="89">
        <v>1.5</v>
      </c>
      <c r="D12" s="73">
        <v>4.8</v>
      </c>
      <c r="E12" s="89">
        <v>0</v>
      </c>
      <c r="F12" s="73">
        <f t="shared" si="0"/>
        <v>10.6</v>
      </c>
      <c r="G12" s="89"/>
      <c r="H12" s="89"/>
      <c r="I12" s="89"/>
    </row>
    <row r="13" spans="1:9" ht="12.75">
      <c r="A13" s="84" t="s">
        <v>7</v>
      </c>
      <c r="B13" s="73">
        <v>6.4</v>
      </c>
      <c r="C13" s="89">
        <v>2.7</v>
      </c>
      <c r="D13" s="73">
        <v>1.6</v>
      </c>
      <c r="E13" s="89">
        <v>0</v>
      </c>
      <c r="F13" s="73">
        <f t="shared" si="0"/>
        <v>10.700000000000001</v>
      </c>
      <c r="G13" s="89"/>
      <c r="H13" s="89"/>
      <c r="I13" s="89"/>
    </row>
    <row r="14" spans="1:9" ht="12.75">
      <c r="A14" s="84" t="s">
        <v>8</v>
      </c>
      <c r="B14" s="73">
        <v>0</v>
      </c>
      <c r="C14" s="89">
        <v>0</v>
      </c>
      <c r="D14" s="73">
        <v>0.4</v>
      </c>
      <c r="E14" s="89">
        <v>1.1</v>
      </c>
      <c r="F14" s="73">
        <f t="shared" si="0"/>
        <v>1.5</v>
      </c>
      <c r="G14" s="89"/>
      <c r="H14" s="89"/>
      <c r="I14" s="89"/>
    </row>
    <row r="15" spans="1:9" ht="12.75">
      <c r="A15" s="84" t="s">
        <v>9</v>
      </c>
      <c r="B15" s="73">
        <v>0.1</v>
      </c>
      <c r="C15" s="89">
        <v>0</v>
      </c>
      <c r="D15" s="73">
        <v>0.3</v>
      </c>
      <c r="E15" s="89">
        <v>1.1</v>
      </c>
      <c r="F15" s="73">
        <f t="shared" si="0"/>
        <v>1.5</v>
      </c>
      <c r="G15" s="89"/>
      <c r="H15" s="89"/>
      <c r="I15" s="89"/>
    </row>
    <row r="16" spans="1:9" ht="12.75">
      <c r="A16" s="84" t="s">
        <v>10</v>
      </c>
      <c r="B16" s="73">
        <v>19</v>
      </c>
      <c r="C16" s="89">
        <v>6.8</v>
      </c>
      <c r="D16" s="73">
        <v>4.7</v>
      </c>
      <c r="E16" s="89">
        <v>0</v>
      </c>
      <c r="F16" s="73">
        <f t="shared" si="0"/>
        <v>30.5</v>
      </c>
      <c r="G16" s="89"/>
      <c r="H16" s="89"/>
      <c r="I16" s="89"/>
    </row>
    <row r="17" spans="1:9" ht="12.75">
      <c r="A17" s="84" t="s">
        <v>11</v>
      </c>
      <c r="B17" s="73">
        <v>0.6</v>
      </c>
      <c r="C17" s="89">
        <v>0.3</v>
      </c>
      <c r="D17" s="73">
        <v>0.3</v>
      </c>
      <c r="E17" s="89">
        <v>0.3</v>
      </c>
      <c r="F17" s="73">
        <f t="shared" si="0"/>
        <v>1.5</v>
      </c>
      <c r="G17" s="89"/>
      <c r="H17" s="89"/>
      <c r="I17" s="89"/>
    </row>
    <row r="18" spans="1:9" ht="12.75">
      <c r="A18" s="84" t="s">
        <v>12</v>
      </c>
      <c r="B18" s="73">
        <v>0.2</v>
      </c>
      <c r="C18" s="89">
        <v>0</v>
      </c>
      <c r="D18" s="73">
        <v>0.4</v>
      </c>
      <c r="E18" s="89">
        <v>0.9</v>
      </c>
      <c r="F18" s="73">
        <f t="shared" si="0"/>
        <v>1.5</v>
      </c>
      <c r="G18" s="89"/>
      <c r="H18" s="89"/>
      <c r="I18" s="89"/>
    </row>
    <row r="19" spans="1:9" ht="12.75">
      <c r="A19" s="84" t="s">
        <v>13</v>
      </c>
      <c r="B19" s="73">
        <v>2.9</v>
      </c>
      <c r="C19" s="89">
        <v>1.2</v>
      </c>
      <c r="D19" s="73">
        <v>0.2</v>
      </c>
      <c r="E19" s="89">
        <v>0</v>
      </c>
      <c r="F19" s="73">
        <f t="shared" si="0"/>
        <v>4.3</v>
      </c>
      <c r="G19" s="89"/>
      <c r="H19" s="89"/>
      <c r="I19" s="89"/>
    </row>
    <row r="20" spans="1:9" ht="12.75">
      <c r="A20" s="84" t="s">
        <v>14</v>
      </c>
      <c r="B20" s="73">
        <v>1.9</v>
      </c>
      <c r="C20" s="89">
        <v>0.8</v>
      </c>
      <c r="D20" s="73">
        <v>0.2</v>
      </c>
      <c r="E20" s="89">
        <v>0</v>
      </c>
      <c r="F20" s="73">
        <f t="shared" si="0"/>
        <v>2.9000000000000004</v>
      </c>
      <c r="G20" s="89"/>
      <c r="H20" s="89"/>
      <c r="I20" s="89"/>
    </row>
    <row r="21" spans="1:9" ht="12.75">
      <c r="A21" s="84" t="s">
        <v>15</v>
      </c>
      <c r="B21" s="73">
        <v>3.7</v>
      </c>
      <c r="C21" s="89">
        <v>1.5</v>
      </c>
      <c r="D21" s="73">
        <v>2.9</v>
      </c>
      <c r="E21" s="89">
        <v>0</v>
      </c>
      <c r="F21" s="73">
        <f t="shared" si="0"/>
        <v>8.1</v>
      </c>
      <c r="G21" s="89"/>
      <c r="H21" s="89"/>
      <c r="I21" s="89"/>
    </row>
    <row r="22" spans="1:9" ht="12.75">
      <c r="A22" s="84" t="s">
        <v>16</v>
      </c>
      <c r="B22" s="73">
        <v>0.3</v>
      </c>
      <c r="C22" s="89">
        <v>0.1</v>
      </c>
      <c r="D22" s="73">
        <v>0.2</v>
      </c>
      <c r="E22" s="89">
        <v>0.9</v>
      </c>
      <c r="F22" s="73">
        <f t="shared" si="0"/>
        <v>1.5</v>
      </c>
      <c r="G22" s="89"/>
      <c r="H22" s="89"/>
      <c r="I22" s="89"/>
    </row>
    <row r="23" spans="1:9" ht="12.75">
      <c r="A23" s="84" t="s">
        <v>17</v>
      </c>
      <c r="B23" s="73">
        <v>8.9</v>
      </c>
      <c r="C23" s="89">
        <v>3.1</v>
      </c>
      <c r="D23" s="73">
        <v>15.6</v>
      </c>
      <c r="E23" s="89">
        <v>0</v>
      </c>
      <c r="F23" s="73">
        <f t="shared" si="0"/>
        <v>27.6</v>
      </c>
      <c r="G23" s="89"/>
      <c r="H23" s="89"/>
      <c r="I23" s="89"/>
    </row>
    <row r="24" spans="1:9" ht="12.75">
      <c r="A24" s="84" t="s">
        <v>28</v>
      </c>
      <c r="B24" s="73">
        <v>0</v>
      </c>
      <c r="C24" s="89">
        <v>0.2</v>
      </c>
      <c r="D24" s="73">
        <v>0</v>
      </c>
      <c r="E24" s="89">
        <v>1.3</v>
      </c>
      <c r="F24" s="73">
        <f t="shared" si="0"/>
        <v>1.5</v>
      </c>
      <c r="G24" s="89"/>
      <c r="H24" s="89"/>
      <c r="I24" s="89"/>
    </row>
    <row r="25" spans="1:9" ht="12.75">
      <c r="A25" s="84" t="s">
        <v>18</v>
      </c>
      <c r="B25" s="73">
        <v>2.3</v>
      </c>
      <c r="C25" s="89">
        <v>1</v>
      </c>
      <c r="D25" s="73">
        <v>0.4</v>
      </c>
      <c r="E25" s="89">
        <v>0</v>
      </c>
      <c r="F25" s="73">
        <f t="shared" si="0"/>
        <v>3.6999999999999997</v>
      </c>
      <c r="G25" s="89"/>
      <c r="H25" s="89"/>
      <c r="I25" s="89"/>
    </row>
    <row r="26" spans="1:9" ht="12.75">
      <c r="A26" s="84" t="s">
        <v>19</v>
      </c>
      <c r="B26" s="73">
        <v>4.2</v>
      </c>
      <c r="C26" s="89">
        <v>1.7</v>
      </c>
      <c r="D26" s="73">
        <v>1.4</v>
      </c>
      <c r="E26" s="89">
        <v>0</v>
      </c>
      <c r="F26" s="73">
        <f t="shared" si="0"/>
        <v>7.300000000000001</v>
      </c>
      <c r="G26" s="89"/>
      <c r="H26" s="89"/>
      <c r="I26" s="89"/>
    </row>
    <row r="27" spans="1:9" ht="12.75">
      <c r="A27" s="84" t="s">
        <v>20</v>
      </c>
      <c r="B27" s="73">
        <v>20.8</v>
      </c>
      <c r="C27" s="89">
        <v>8.3</v>
      </c>
      <c r="D27" s="73">
        <v>8.9</v>
      </c>
      <c r="E27" s="89">
        <v>0</v>
      </c>
      <c r="F27" s="73">
        <f t="shared" si="0"/>
        <v>38</v>
      </c>
      <c r="G27" s="89"/>
      <c r="H27" s="89"/>
      <c r="I27" s="89"/>
    </row>
    <row r="28" spans="1:9" ht="12.75">
      <c r="A28" s="85" t="s">
        <v>60</v>
      </c>
      <c r="B28" s="51">
        <f>SUM(B8:B27)</f>
        <v>82.8</v>
      </c>
      <c r="C28" s="46">
        <f>SUM(C8:C27)</f>
        <v>32.2</v>
      </c>
      <c r="D28" s="51">
        <f>SUM(D8:D27)</f>
        <v>44.3</v>
      </c>
      <c r="E28" s="46">
        <f>SUM(E8:E27)</f>
        <v>8.100000000000001</v>
      </c>
      <c r="F28" s="51">
        <f>SUM(F8:F27)</f>
        <v>167.4</v>
      </c>
      <c r="G28" s="89"/>
      <c r="H28" s="89"/>
      <c r="I28" s="89"/>
    </row>
    <row r="29" spans="1:9" ht="12.75">
      <c r="A29" s="84"/>
      <c r="B29" s="73"/>
      <c r="C29" s="89"/>
      <c r="D29" s="73"/>
      <c r="E29" s="89"/>
      <c r="F29" s="73"/>
      <c r="G29" s="89"/>
      <c r="H29" s="89"/>
      <c r="I29" s="89"/>
    </row>
    <row r="30" spans="1:9" ht="12.75">
      <c r="A30" s="86" t="s">
        <v>61</v>
      </c>
      <c r="B30" s="73"/>
      <c r="C30" s="89"/>
      <c r="D30" s="73"/>
      <c r="E30" s="89"/>
      <c r="F30" s="73"/>
      <c r="G30" s="89"/>
      <c r="H30" s="89"/>
      <c r="I30" s="89"/>
    </row>
    <row r="31" spans="1:9" ht="12.75">
      <c r="A31" s="84" t="s">
        <v>21</v>
      </c>
      <c r="B31" s="73">
        <v>0.2</v>
      </c>
      <c r="C31" s="89">
        <v>0.1</v>
      </c>
      <c r="D31" s="73">
        <v>0</v>
      </c>
      <c r="E31" s="89">
        <v>0</v>
      </c>
      <c r="F31" s="73">
        <f aca="true" t="shared" si="1" ref="F31:F37">SUM(B31:E31)</f>
        <v>0.30000000000000004</v>
      </c>
      <c r="G31" s="89"/>
      <c r="H31" s="89"/>
      <c r="I31" s="89"/>
    </row>
    <row r="32" spans="1:9" ht="12.75">
      <c r="A32" s="84" t="s">
        <v>22</v>
      </c>
      <c r="B32" s="73">
        <v>7.4</v>
      </c>
      <c r="C32" s="89">
        <v>2.8</v>
      </c>
      <c r="D32" s="73">
        <v>0</v>
      </c>
      <c r="E32" s="89">
        <v>0</v>
      </c>
      <c r="F32" s="73">
        <f t="shared" si="1"/>
        <v>10.2</v>
      </c>
      <c r="G32" s="89"/>
      <c r="H32" s="89"/>
      <c r="I32" s="89"/>
    </row>
    <row r="33" spans="1:9" ht="12.75">
      <c r="A33" s="84" t="s">
        <v>23</v>
      </c>
      <c r="B33" s="73">
        <v>3.1</v>
      </c>
      <c r="C33" s="89">
        <v>1.3</v>
      </c>
      <c r="D33" s="73">
        <v>0</v>
      </c>
      <c r="E33" s="89">
        <v>0</v>
      </c>
      <c r="F33" s="73">
        <f t="shared" si="1"/>
        <v>4.4</v>
      </c>
      <c r="G33" s="89"/>
      <c r="H33" s="89"/>
      <c r="I33" s="89"/>
    </row>
    <row r="34" spans="1:9" ht="12.75">
      <c r="A34" s="84" t="s">
        <v>24</v>
      </c>
      <c r="B34" s="73">
        <v>74</v>
      </c>
      <c r="C34" s="89">
        <v>34.9</v>
      </c>
      <c r="D34" s="73">
        <v>0</v>
      </c>
      <c r="E34" s="89">
        <v>0</v>
      </c>
      <c r="F34" s="73">
        <f t="shared" si="1"/>
        <v>108.9</v>
      </c>
      <c r="G34" s="89"/>
      <c r="H34" s="89"/>
      <c r="I34" s="89"/>
    </row>
    <row r="35" spans="1:9" ht="12.75">
      <c r="A35" s="84" t="s">
        <v>25</v>
      </c>
      <c r="B35" s="73">
        <v>1.3</v>
      </c>
      <c r="C35" s="89">
        <v>0.5</v>
      </c>
      <c r="D35" s="73">
        <v>0</v>
      </c>
      <c r="E35" s="89">
        <v>0</v>
      </c>
      <c r="F35" s="73">
        <f t="shared" si="1"/>
        <v>1.8</v>
      </c>
      <c r="G35" s="89"/>
      <c r="H35" s="89"/>
      <c r="I35" s="89"/>
    </row>
    <row r="36" spans="1:9" ht="12.75">
      <c r="A36" s="84" t="s">
        <v>26</v>
      </c>
      <c r="B36" s="73">
        <v>1.1</v>
      </c>
      <c r="C36" s="89">
        <v>0.3</v>
      </c>
      <c r="D36" s="73">
        <v>0</v>
      </c>
      <c r="E36" s="89">
        <v>0</v>
      </c>
      <c r="F36" s="73">
        <f t="shared" si="1"/>
        <v>1.4000000000000001</v>
      </c>
      <c r="G36" s="89"/>
      <c r="H36" s="89"/>
      <c r="I36" s="89"/>
    </row>
    <row r="37" spans="1:9" ht="12.75">
      <c r="A37" s="84" t="s">
        <v>27</v>
      </c>
      <c r="B37" s="73">
        <v>4.6</v>
      </c>
      <c r="C37" s="89">
        <v>1.7</v>
      </c>
      <c r="D37" s="73">
        <v>0</v>
      </c>
      <c r="E37" s="89">
        <v>0</v>
      </c>
      <c r="F37" s="73">
        <f t="shared" si="1"/>
        <v>6.3</v>
      </c>
      <c r="G37" s="89"/>
      <c r="H37" s="89"/>
      <c r="I37" s="89"/>
    </row>
    <row r="38" spans="1:9" ht="12.75">
      <c r="A38" s="85" t="s">
        <v>60</v>
      </c>
      <c r="B38" s="51">
        <f>SUM(B31:B37)</f>
        <v>91.69999999999999</v>
      </c>
      <c r="C38" s="46">
        <f>SUM(C31:C37)</f>
        <v>41.6</v>
      </c>
      <c r="D38" s="51">
        <f>SUM(D31:D37)</f>
        <v>0</v>
      </c>
      <c r="E38" s="46">
        <f>SUM(E31:E37)</f>
        <v>0</v>
      </c>
      <c r="F38" s="51">
        <f>SUM(F31:F37)</f>
        <v>133.3</v>
      </c>
      <c r="G38" s="89"/>
      <c r="H38" s="89"/>
      <c r="I38" s="89"/>
    </row>
    <row r="39" spans="1:9" ht="12.75">
      <c r="A39" s="84"/>
      <c r="B39" s="73"/>
      <c r="C39" s="89"/>
      <c r="D39" s="73"/>
      <c r="E39" s="89"/>
      <c r="F39" s="73"/>
      <c r="G39" s="89"/>
      <c r="H39" s="89"/>
      <c r="I39" s="89"/>
    </row>
    <row r="40" spans="1:9" ht="12.75">
      <c r="A40" s="87" t="s">
        <v>29</v>
      </c>
      <c r="B40" s="91">
        <f>B28+B38</f>
        <v>174.5</v>
      </c>
      <c r="C40" s="90">
        <f>C28+C38</f>
        <v>73.80000000000001</v>
      </c>
      <c r="D40" s="91">
        <f>D28+D38</f>
        <v>44.3</v>
      </c>
      <c r="E40" s="90">
        <f>E28+E38</f>
        <v>8.100000000000001</v>
      </c>
      <c r="F40" s="91">
        <f>F28+F38</f>
        <v>300.70000000000005</v>
      </c>
      <c r="G40" s="89"/>
      <c r="H40" s="89"/>
      <c r="I40" s="89"/>
    </row>
    <row r="41" spans="1:6" ht="12.75">
      <c r="A41" s="106"/>
      <c r="B41" s="115"/>
      <c r="C41" s="77"/>
      <c r="D41" s="115"/>
      <c r="E41" s="115"/>
      <c r="F41" s="107"/>
    </row>
    <row r="42" spans="1:6" ht="12.75">
      <c r="A42" s="52"/>
      <c r="B42" s="69"/>
      <c r="C42" s="5"/>
      <c r="D42" s="69"/>
      <c r="E42" s="69"/>
      <c r="F42" s="108"/>
    </row>
    <row r="43" spans="1:6" ht="12.75">
      <c r="A43" s="121" t="s">
        <v>68</v>
      </c>
      <c r="B43" s="116" t="s">
        <v>47</v>
      </c>
      <c r="C43" s="109" t="s">
        <v>75</v>
      </c>
      <c r="D43" s="116" t="s">
        <v>76</v>
      </c>
      <c r="E43" s="116" t="s">
        <v>74</v>
      </c>
      <c r="F43" s="108"/>
    </row>
    <row r="44" spans="1:6" ht="12.75">
      <c r="A44" s="121" t="s">
        <v>127</v>
      </c>
      <c r="B44" s="116" t="s">
        <v>89</v>
      </c>
      <c r="C44" s="110" t="s">
        <v>87</v>
      </c>
      <c r="D44" s="118" t="s">
        <v>85</v>
      </c>
      <c r="E44" s="116" t="s">
        <v>96</v>
      </c>
      <c r="F44" s="108"/>
    </row>
    <row r="45" spans="1:6" ht="12.75">
      <c r="A45" s="83"/>
      <c r="B45" s="116" t="s">
        <v>118</v>
      </c>
      <c r="C45" s="109" t="s">
        <v>86</v>
      </c>
      <c r="D45" s="116" t="s">
        <v>86</v>
      </c>
      <c r="E45" s="116" t="s">
        <v>97</v>
      </c>
      <c r="F45" s="108"/>
    </row>
    <row r="46" spans="1:6" ht="12.75">
      <c r="A46" s="83"/>
      <c r="B46" s="116" t="s">
        <v>62</v>
      </c>
      <c r="C46" s="109" t="s">
        <v>66</v>
      </c>
      <c r="D46" s="116" t="s">
        <v>66</v>
      </c>
      <c r="E46" s="116" t="s">
        <v>125</v>
      </c>
      <c r="F46" s="108"/>
    </row>
    <row r="47" spans="1:6" ht="12.75">
      <c r="A47" s="83"/>
      <c r="B47" s="116" t="s">
        <v>119</v>
      </c>
      <c r="C47" s="109"/>
      <c r="D47" s="116"/>
      <c r="E47" s="116" t="s">
        <v>126</v>
      </c>
      <c r="F47" s="108"/>
    </row>
    <row r="48" spans="1:6" ht="12.75">
      <c r="A48" s="83"/>
      <c r="B48" s="116" t="s">
        <v>120</v>
      </c>
      <c r="C48" s="109"/>
      <c r="D48" s="116"/>
      <c r="E48" s="116"/>
      <c r="F48" s="108"/>
    </row>
    <row r="49" spans="1:6" ht="12.75">
      <c r="A49" s="83" t="s">
        <v>88</v>
      </c>
      <c r="B49" s="116"/>
      <c r="C49" s="111">
        <v>0.5</v>
      </c>
      <c r="D49" s="119">
        <v>0.5</v>
      </c>
      <c r="E49" s="119">
        <v>0.5</v>
      </c>
      <c r="F49" s="108"/>
    </row>
    <row r="50" spans="1:6" ht="12.75">
      <c r="A50" s="83" t="s">
        <v>67</v>
      </c>
      <c r="B50" s="116" t="s">
        <v>90</v>
      </c>
      <c r="C50" s="109" t="s">
        <v>69</v>
      </c>
      <c r="D50" s="116" t="s">
        <v>71</v>
      </c>
      <c r="E50" s="116" t="s">
        <v>93</v>
      </c>
      <c r="F50" s="108"/>
    </row>
    <row r="51" spans="1:6" ht="12.75">
      <c r="A51" s="83"/>
      <c r="B51" s="116" t="s">
        <v>92</v>
      </c>
      <c r="C51" s="109" t="s">
        <v>70</v>
      </c>
      <c r="D51" s="116" t="s">
        <v>99</v>
      </c>
      <c r="E51" s="116" t="s">
        <v>94</v>
      </c>
      <c r="F51" s="108"/>
    </row>
    <row r="52" spans="1:6" ht="12.75">
      <c r="A52" s="112"/>
      <c r="B52" s="117" t="s">
        <v>91</v>
      </c>
      <c r="C52" s="113"/>
      <c r="D52" s="117" t="s">
        <v>98</v>
      </c>
      <c r="E52" s="117" t="s">
        <v>95</v>
      </c>
      <c r="F52" s="114"/>
    </row>
    <row r="54" ht="12.75">
      <c r="A54" t="s">
        <v>128</v>
      </c>
    </row>
    <row r="55" spans="1:4" ht="12.75">
      <c r="A55" t="s">
        <v>62</v>
      </c>
      <c r="B55" s="104">
        <v>1047</v>
      </c>
      <c r="C55" s="89"/>
      <c r="D55" s="89"/>
    </row>
    <row r="56" spans="1:4" ht="12.75">
      <c r="A56" t="s">
        <v>72</v>
      </c>
      <c r="B56" s="104">
        <v>403</v>
      </c>
      <c r="C56" s="89"/>
      <c r="D56" s="89"/>
    </row>
    <row r="57" spans="1:4" ht="12.75">
      <c r="A57" t="s">
        <v>78</v>
      </c>
      <c r="B57" s="104">
        <v>465</v>
      </c>
      <c r="C57" s="89"/>
      <c r="D57" s="89"/>
    </row>
    <row r="58" spans="1:4" ht="12.75">
      <c r="A58" t="s">
        <v>29</v>
      </c>
      <c r="B58" s="105">
        <f>SUM(B55:B57)</f>
        <v>1915</v>
      </c>
      <c r="D58" s="21"/>
    </row>
  </sheetData>
  <printOptions horizontalCentered="1"/>
  <pageMargins left="0.75" right="0.75" top="1" bottom="0.5" header="0.5" footer="0.5"/>
  <pageSetup fitToHeight="1" fitToWidth="1"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2.7109375" style="0" customWidth="1"/>
    <col min="3" max="7" width="11.7109375" style="0" customWidth="1"/>
  </cols>
  <sheetData>
    <row r="1" spans="1:2" ht="12.75">
      <c r="A1" s="74">
        <v>2009</v>
      </c>
      <c r="B1" s="74"/>
    </row>
    <row r="2" spans="1:2" ht="12.75">
      <c r="A2" s="74"/>
      <c r="B2" s="74"/>
    </row>
    <row r="3" spans="1:7" ht="12.75">
      <c r="A3" s="75"/>
      <c r="B3" s="120" t="s">
        <v>64</v>
      </c>
      <c r="C3" s="76"/>
      <c r="D3" s="120"/>
      <c r="E3" s="76"/>
      <c r="F3" s="115"/>
      <c r="G3" s="122"/>
    </row>
    <row r="4" spans="1:7" ht="12.75">
      <c r="A4" s="78"/>
      <c r="B4" s="81" t="s">
        <v>63</v>
      </c>
      <c r="C4" s="79" t="s">
        <v>1</v>
      </c>
      <c r="D4" s="81" t="s">
        <v>79</v>
      </c>
      <c r="E4" s="79" t="s">
        <v>40</v>
      </c>
      <c r="F4" s="81" t="s">
        <v>48</v>
      </c>
      <c r="G4" s="123" t="s">
        <v>29</v>
      </c>
    </row>
    <row r="5" spans="1:7" ht="12.75">
      <c r="A5" s="32" t="s">
        <v>58</v>
      </c>
      <c r="B5" s="82" t="s">
        <v>62</v>
      </c>
      <c r="C5" s="80" t="s">
        <v>36</v>
      </c>
      <c r="D5" s="82" t="s">
        <v>80</v>
      </c>
      <c r="E5" s="80" t="s">
        <v>32</v>
      </c>
      <c r="F5" s="82" t="s">
        <v>49</v>
      </c>
      <c r="G5" s="124" t="s">
        <v>65</v>
      </c>
    </row>
    <row r="6" spans="1:7" ht="12.75">
      <c r="A6" s="52"/>
      <c r="B6" s="69"/>
      <c r="D6" s="69"/>
      <c r="F6" s="69"/>
      <c r="G6" s="108"/>
    </row>
    <row r="7" spans="1:7" ht="12.75">
      <c r="A7" s="83" t="s">
        <v>59</v>
      </c>
      <c r="B7" s="69"/>
      <c r="D7" s="69"/>
      <c r="F7" s="69"/>
      <c r="G7" s="108"/>
    </row>
    <row r="8" spans="1:7" ht="12.75">
      <c r="A8" s="84" t="s">
        <v>2</v>
      </c>
      <c r="B8" s="73">
        <v>2.8</v>
      </c>
      <c r="C8" s="89">
        <v>0.9</v>
      </c>
      <c r="D8" s="73">
        <v>0</v>
      </c>
      <c r="E8" s="89">
        <v>1.5</v>
      </c>
      <c r="F8" s="73">
        <v>0</v>
      </c>
      <c r="G8" s="125">
        <f>SUM(B8:F8)</f>
        <v>5.199999999999999</v>
      </c>
    </row>
    <row r="9" spans="1:7" ht="12.75">
      <c r="A9" s="84" t="s">
        <v>3</v>
      </c>
      <c r="B9" s="73">
        <v>0.3</v>
      </c>
      <c r="C9" s="89">
        <v>0.1</v>
      </c>
      <c r="D9" s="73">
        <v>0</v>
      </c>
      <c r="E9" s="89">
        <v>0</v>
      </c>
      <c r="F9" s="73">
        <v>1.1</v>
      </c>
      <c r="G9" s="125">
        <f aca="true" t="shared" si="0" ref="G9:G27">SUM(B9:F9)</f>
        <v>1.5</v>
      </c>
    </row>
    <row r="10" spans="1:7" ht="12.75">
      <c r="A10" s="84" t="s">
        <v>4</v>
      </c>
      <c r="B10" s="73">
        <v>0</v>
      </c>
      <c r="C10" s="89">
        <v>0</v>
      </c>
      <c r="D10" s="73">
        <v>0</v>
      </c>
      <c r="E10" s="89">
        <v>0.1</v>
      </c>
      <c r="F10" s="73">
        <v>1.4</v>
      </c>
      <c r="G10" s="125">
        <f t="shared" si="0"/>
        <v>1.5</v>
      </c>
    </row>
    <row r="11" spans="1:7" ht="12.75">
      <c r="A11" s="84" t="s">
        <v>5</v>
      </c>
      <c r="B11" s="73">
        <v>4.1</v>
      </c>
      <c r="C11" s="89">
        <v>1.7</v>
      </c>
      <c r="D11" s="73">
        <v>0</v>
      </c>
      <c r="E11" s="89">
        <v>0.7</v>
      </c>
      <c r="F11" s="73">
        <v>0</v>
      </c>
      <c r="G11" s="125">
        <f t="shared" si="0"/>
        <v>6.5</v>
      </c>
    </row>
    <row r="12" spans="1:7" ht="12.75">
      <c r="A12" s="84" t="s">
        <v>6</v>
      </c>
      <c r="B12" s="73">
        <v>4.3</v>
      </c>
      <c r="C12" s="89">
        <v>1.4</v>
      </c>
      <c r="D12" s="73">
        <v>0</v>
      </c>
      <c r="E12" s="89">
        <v>5.4</v>
      </c>
      <c r="F12" s="73">
        <v>0</v>
      </c>
      <c r="G12" s="125">
        <f t="shared" si="0"/>
        <v>11.1</v>
      </c>
    </row>
    <row r="13" spans="1:7" ht="12.75">
      <c r="A13" s="84" t="s">
        <v>7</v>
      </c>
      <c r="B13" s="73">
        <v>6.4</v>
      </c>
      <c r="C13" s="89">
        <v>2.4</v>
      </c>
      <c r="D13" s="73">
        <v>0</v>
      </c>
      <c r="E13" s="89">
        <v>1.8</v>
      </c>
      <c r="F13" s="73">
        <v>0</v>
      </c>
      <c r="G13" s="125">
        <f t="shared" si="0"/>
        <v>10.600000000000001</v>
      </c>
    </row>
    <row r="14" spans="1:7" ht="12.75">
      <c r="A14" s="84" t="s">
        <v>8</v>
      </c>
      <c r="B14" s="73">
        <v>0</v>
      </c>
      <c r="C14" s="89">
        <v>0</v>
      </c>
      <c r="D14" s="73">
        <v>0</v>
      </c>
      <c r="E14" s="89">
        <v>0.4</v>
      </c>
      <c r="F14" s="73">
        <v>1.1</v>
      </c>
      <c r="G14" s="125">
        <f t="shared" si="0"/>
        <v>1.5</v>
      </c>
    </row>
    <row r="15" spans="1:7" ht="12.75">
      <c r="A15" s="84" t="s">
        <v>9</v>
      </c>
      <c r="B15" s="73">
        <v>0.1</v>
      </c>
      <c r="C15" s="89">
        <v>0</v>
      </c>
      <c r="D15" s="73">
        <v>0</v>
      </c>
      <c r="E15" s="89">
        <v>0.4</v>
      </c>
      <c r="F15" s="73">
        <v>1</v>
      </c>
      <c r="G15" s="125">
        <f t="shared" si="0"/>
        <v>1.5</v>
      </c>
    </row>
    <row r="16" spans="1:7" ht="12.75">
      <c r="A16" s="84" t="s">
        <v>10</v>
      </c>
      <c r="B16" s="73">
        <v>19</v>
      </c>
      <c r="C16" s="89">
        <v>6.2</v>
      </c>
      <c r="D16" s="73">
        <v>0</v>
      </c>
      <c r="E16" s="89">
        <v>5.3</v>
      </c>
      <c r="F16" s="73">
        <v>0</v>
      </c>
      <c r="G16" s="125">
        <f t="shared" si="0"/>
        <v>30.5</v>
      </c>
    </row>
    <row r="17" spans="1:7" ht="12.75">
      <c r="A17" s="84" t="s">
        <v>11</v>
      </c>
      <c r="B17" s="73">
        <v>0.6</v>
      </c>
      <c r="C17" s="89">
        <v>0.2</v>
      </c>
      <c r="D17" s="73">
        <v>0</v>
      </c>
      <c r="E17" s="89">
        <v>0.4</v>
      </c>
      <c r="F17" s="73">
        <v>0.3</v>
      </c>
      <c r="G17" s="125">
        <f t="shared" si="0"/>
        <v>1.5000000000000002</v>
      </c>
    </row>
    <row r="18" spans="1:7" ht="12.75">
      <c r="A18" s="84" t="s">
        <v>12</v>
      </c>
      <c r="B18" s="73">
        <v>0.2</v>
      </c>
      <c r="C18" s="89">
        <v>0</v>
      </c>
      <c r="D18" s="73">
        <v>0</v>
      </c>
      <c r="E18" s="89">
        <v>0.5</v>
      </c>
      <c r="F18" s="73">
        <v>0.8</v>
      </c>
      <c r="G18" s="125">
        <f t="shared" si="0"/>
        <v>1.5</v>
      </c>
    </row>
    <row r="19" spans="1:7" ht="12.75">
      <c r="A19" s="84" t="s">
        <v>13</v>
      </c>
      <c r="B19" s="73">
        <v>2.9</v>
      </c>
      <c r="C19" s="89">
        <v>1.1</v>
      </c>
      <c r="D19" s="73">
        <v>0</v>
      </c>
      <c r="E19" s="89">
        <v>0.2</v>
      </c>
      <c r="F19" s="73">
        <v>0</v>
      </c>
      <c r="G19" s="125">
        <f t="shared" si="0"/>
        <v>4.2</v>
      </c>
    </row>
    <row r="20" spans="1:7" ht="12.75">
      <c r="A20" s="84" t="s">
        <v>14</v>
      </c>
      <c r="B20" s="73">
        <v>1.9</v>
      </c>
      <c r="C20" s="89">
        <v>0.7</v>
      </c>
      <c r="D20" s="73">
        <v>0</v>
      </c>
      <c r="E20" s="89">
        <v>0.2</v>
      </c>
      <c r="F20" s="73">
        <v>0</v>
      </c>
      <c r="G20" s="125">
        <f t="shared" si="0"/>
        <v>2.8</v>
      </c>
    </row>
    <row r="21" spans="1:7" ht="12.75">
      <c r="A21" s="84" t="s">
        <v>15</v>
      </c>
      <c r="B21" s="73">
        <v>3.7</v>
      </c>
      <c r="C21" s="89">
        <v>1.2</v>
      </c>
      <c r="D21" s="73">
        <v>0</v>
      </c>
      <c r="E21" s="89">
        <v>3.4</v>
      </c>
      <c r="F21" s="73">
        <v>0</v>
      </c>
      <c r="G21" s="125">
        <f t="shared" si="0"/>
        <v>8.3</v>
      </c>
    </row>
    <row r="22" spans="1:7" ht="12.75">
      <c r="A22" s="84" t="s">
        <v>16</v>
      </c>
      <c r="B22" s="73">
        <v>0.3</v>
      </c>
      <c r="C22" s="89">
        <v>0.1</v>
      </c>
      <c r="D22" s="73">
        <v>0</v>
      </c>
      <c r="E22" s="89">
        <v>0.2</v>
      </c>
      <c r="F22" s="73">
        <v>0.9</v>
      </c>
      <c r="G22" s="125">
        <f t="shared" si="0"/>
        <v>1.5</v>
      </c>
    </row>
    <row r="23" spans="1:7" ht="12.75">
      <c r="A23" s="84" t="s">
        <v>17</v>
      </c>
      <c r="B23" s="73">
        <v>8.9</v>
      </c>
      <c r="C23" s="89">
        <v>2.7</v>
      </c>
      <c r="D23" s="73">
        <v>0</v>
      </c>
      <c r="E23" s="89">
        <v>17.6</v>
      </c>
      <c r="F23" s="73">
        <v>0</v>
      </c>
      <c r="G23" s="125">
        <f t="shared" si="0"/>
        <v>29.200000000000003</v>
      </c>
    </row>
    <row r="24" spans="1:7" ht="12.75">
      <c r="A24" s="84" t="s">
        <v>28</v>
      </c>
      <c r="B24" s="73">
        <v>0</v>
      </c>
      <c r="C24" s="89">
        <v>0.2</v>
      </c>
      <c r="D24" s="73">
        <v>0</v>
      </c>
      <c r="E24" s="89">
        <v>0</v>
      </c>
      <c r="F24" s="73">
        <v>1.3</v>
      </c>
      <c r="G24" s="125">
        <f t="shared" si="0"/>
        <v>1.5</v>
      </c>
    </row>
    <row r="25" spans="1:7" ht="12.75">
      <c r="A25" s="84" t="s">
        <v>18</v>
      </c>
      <c r="B25" s="73">
        <v>2.3</v>
      </c>
      <c r="C25" s="89">
        <v>0.9</v>
      </c>
      <c r="D25" s="73">
        <v>0</v>
      </c>
      <c r="E25" s="89">
        <v>0.4</v>
      </c>
      <c r="F25" s="73">
        <v>0</v>
      </c>
      <c r="G25" s="125">
        <f t="shared" si="0"/>
        <v>3.5999999999999996</v>
      </c>
    </row>
    <row r="26" spans="1:7" ht="12.75">
      <c r="A26" s="84" t="s">
        <v>19</v>
      </c>
      <c r="B26" s="73">
        <v>4.2</v>
      </c>
      <c r="C26" s="89">
        <v>1.5</v>
      </c>
      <c r="D26" s="73">
        <v>0</v>
      </c>
      <c r="E26" s="89">
        <v>1.6</v>
      </c>
      <c r="F26" s="73">
        <v>0</v>
      </c>
      <c r="G26" s="125">
        <f t="shared" si="0"/>
        <v>7.300000000000001</v>
      </c>
    </row>
    <row r="27" spans="1:7" ht="12.75">
      <c r="A27" s="84" t="s">
        <v>20</v>
      </c>
      <c r="B27" s="73">
        <v>20.8</v>
      </c>
      <c r="C27" s="89">
        <v>7.5</v>
      </c>
      <c r="D27" s="73">
        <v>0</v>
      </c>
      <c r="E27" s="89">
        <v>10.1</v>
      </c>
      <c r="F27" s="73">
        <v>0</v>
      </c>
      <c r="G27" s="125">
        <f t="shared" si="0"/>
        <v>38.4</v>
      </c>
    </row>
    <row r="28" spans="1:7" ht="12.75">
      <c r="A28" s="85" t="s">
        <v>60</v>
      </c>
      <c r="B28" s="51">
        <f aca="true" t="shared" si="1" ref="B28:G28">SUM(B8:B27)</f>
        <v>82.8</v>
      </c>
      <c r="C28" s="46">
        <f t="shared" si="1"/>
        <v>28.799999999999994</v>
      </c>
      <c r="D28" s="51">
        <f t="shared" si="1"/>
        <v>0</v>
      </c>
      <c r="E28" s="46">
        <f t="shared" si="1"/>
        <v>50.199999999999996</v>
      </c>
      <c r="F28" s="51">
        <f t="shared" si="1"/>
        <v>7.8999999999999995</v>
      </c>
      <c r="G28" s="126">
        <f t="shared" si="1"/>
        <v>169.70000000000002</v>
      </c>
    </row>
    <row r="29" spans="1:7" ht="12.75">
      <c r="A29" s="84"/>
      <c r="B29" s="73"/>
      <c r="C29" s="89"/>
      <c r="D29" s="73"/>
      <c r="E29" s="89"/>
      <c r="F29" s="73"/>
      <c r="G29" s="125"/>
    </row>
    <row r="30" spans="1:7" ht="12.75">
      <c r="A30" s="86" t="s">
        <v>61</v>
      </c>
      <c r="B30" s="73"/>
      <c r="C30" s="89"/>
      <c r="D30" s="73"/>
      <c r="E30" s="89"/>
      <c r="F30" s="73"/>
      <c r="G30" s="125"/>
    </row>
    <row r="31" spans="1:7" ht="12.75">
      <c r="A31" s="84" t="s">
        <v>21</v>
      </c>
      <c r="B31" s="73">
        <v>0.2</v>
      </c>
      <c r="C31" s="89">
        <v>0</v>
      </c>
      <c r="D31" s="73">
        <v>0.1</v>
      </c>
      <c r="E31" s="89">
        <v>0</v>
      </c>
      <c r="F31" s="73">
        <v>0</v>
      </c>
      <c r="G31" s="125">
        <f aca="true" t="shared" si="2" ref="G31:G37">SUM(B31:F31)</f>
        <v>0.30000000000000004</v>
      </c>
    </row>
    <row r="32" spans="1:7" ht="12.75">
      <c r="A32" s="84" t="s">
        <v>22</v>
      </c>
      <c r="B32" s="73">
        <v>7.4</v>
      </c>
      <c r="C32" s="89">
        <v>0</v>
      </c>
      <c r="D32" s="73">
        <v>1.3</v>
      </c>
      <c r="E32" s="89">
        <v>0</v>
      </c>
      <c r="F32" s="73">
        <v>0</v>
      </c>
      <c r="G32" s="125">
        <f t="shared" si="2"/>
        <v>8.700000000000001</v>
      </c>
    </row>
    <row r="33" spans="1:7" ht="12.75">
      <c r="A33" s="84" t="s">
        <v>23</v>
      </c>
      <c r="B33" s="73">
        <v>3.1</v>
      </c>
      <c r="C33" s="89">
        <v>0</v>
      </c>
      <c r="D33" s="73">
        <v>0.6</v>
      </c>
      <c r="E33" s="89">
        <v>0</v>
      </c>
      <c r="F33" s="73">
        <v>0</v>
      </c>
      <c r="G33" s="125">
        <f t="shared" si="2"/>
        <v>3.7</v>
      </c>
    </row>
    <row r="34" spans="1:7" ht="12.75">
      <c r="A34" s="84" t="s">
        <v>24</v>
      </c>
      <c r="B34" s="73">
        <v>74</v>
      </c>
      <c r="C34" s="89">
        <v>0</v>
      </c>
      <c r="D34" s="73">
        <v>16.3</v>
      </c>
      <c r="E34" s="89">
        <v>0</v>
      </c>
      <c r="F34" s="73">
        <v>0</v>
      </c>
      <c r="G34" s="125">
        <f t="shared" si="2"/>
        <v>90.3</v>
      </c>
    </row>
    <row r="35" spans="1:7" ht="12.75">
      <c r="A35" s="84" t="s">
        <v>25</v>
      </c>
      <c r="B35" s="73">
        <v>1.3</v>
      </c>
      <c r="C35" s="89">
        <v>0</v>
      </c>
      <c r="D35" s="73">
        <v>0.2</v>
      </c>
      <c r="E35" s="89">
        <v>0</v>
      </c>
      <c r="F35" s="73">
        <v>0</v>
      </c>
      <c r="G35" s="125">
        <f t="shared" si="2"/>
        <v>1.5</v>
      </c>
    </row>
    <row r="36" spans="1:7" ht="12.75">
      <c r="A36" s="84" t="s">
        <v>26</v>
      </c>
      <c r="B36" s="73">
        <v>1.1</v>
      </c>
      <c r="C36" s="89">
        <v>0</v>
      </c>
      <c r="D36" s="73">
        <v>0.1</v>
      </c>
      <c r="E36" s="89">
        <v>0</v>
      </c>
      <c r="F36" s="73">
        <v>0</v>
      </c>
      <c r="G36" s="125">
        <f t="shared" si="2"/>
        <v>1.2000000000000002</v>
      </c>
    </row>
    <row r="37" spans="1:7" ht="12.75">
      <c r="A37" s="84" t="s">
        <v>27</v>
      </c>
      <c r="B37" s="73">
        <v>4.6</v>
      </c>
      <c r="C37" s="89">
        <v>0</v>
      </c>
      <c r="D37" s="73">
        <v>0.8</v>
      </c>
      <c r="E37" s="89">
        <v>0</v>
      </c>
      <c r="F37" s="73">
        <v>0</v>
      </c>
      <c r="G37" s="125">
        <f t="shared" si="2"/>
        <v>5.3999999999999995</v>
      </c>
    </row>
    <row r="38" spans="1:7" ht="12.75">
      <c r="A38" s="85" t="s">
        <v>60</v>
      </c>
      <c r="B38" s="51">
        <f aca="true" t="shared" si="3" ref="B38:G38">SUM(B31:B37)</f>
        <v>91.69999999999999</v>
      </c>
      <c r="C38" s="46">
        <f t="shared" si="3"/>
        <v>0</v>
      </c>
      <c r="D38" s="51">
        <f t="shared" si="3"/>
        <v>19.400000000000002</v>
      </c>
      <c r="E38" s="46">
        <f t="shared" si="3"/>
        <v>0</v>
      </c>
      <c r="F38" s="51">
        <f t="shared" si="3"/>
        <v>0</v>
      </c>
      <c r="G38" s="126">
        <f t="shared" si="3"/>
        <v>111.10000000000001</v>
      </c>
    </row>
    <row r="39" spans="1:7" ht="12.75">
      <c r="A39" s="84"/>
      <c r="B39" s="73"/>
      <c r="C39" s="89"/>
      <c r="D39" s="73"/>
      <c r="E39" s="89"/>
      <c r="F39" s="73"/>
      <c r="G39" s="125"/>
    </row>
    <row r="40" spans="1:7" ht="12.75">
      <c r="A40" s="87" t="s">
        <v>29</v>
      </c>
      <c r="B40" s="91">
        <f aca="true" t="shared" si="4" ref="B40:G40">B28+B38</f>
        <v>174.5</v>
      </c>
      <c r="C40" s="90">
        <f t="shared" si="4"/>
        <v>28.799999999999994</v>
      </c>
      <c r="D40" s="91">
        <f t="shared" si="4"/>
        <v>19.400000000000002</v>
      </c>
      <c r="E40" s="90">
        <f t="shared" si="4"/>
        <v>50.199999999999996</v>
      </c>
      <c r="F40" s="91">
        <f t="shared" si="4"/>
        <v>7.8999999999999995</v>
      </c>
      <c r="G40" s="127">
        <f t="shared" si="4"/>
        <v>280.8</v>
      </c>
    </row>
    <row r="41" spans="1:7" ht="12.75">
      <c r="A41" s="106"/>
      <c r="B41" s="115"/>
      <c r="C41" s="77"/>
      <c r="D41" s="115"/>
      <c r="E41" s="77"/>
      <c r="F41" s="115"/>
      <c r="G41" s="107"/>
    </row>
    <row r="42" spans="1:7" ht="12.75">
      <c r="A42" s="52"/>
      <c r="B42" s="69"/>
      <c r="C42" s="5"/>
      <c r="D42" s="69"/>
      <c r="E42" s="5"/>
      <c r="F42" s="69"/>
      <c r="G42" s="108"/>
    </row>
    <row r="43" spans="1:7" ht="12.75">
      <c r="A43" s="121" t="s">
        <v>68</v>
      </c>
      <c r="B43" s="116" t="s">
        <v>47</v>
      </c>
      <c r="C43" s="109" t="s">
        <v>75</v>
      </c>
      <c r="D43" s="116" t="s">
        <v>47</v>
      </c>
      <c r="E43" s="109" t="s">
        <v>76</v>
      </c>
      <c r="F43" s="116" t="s">
        <v>74</v>
      </c>
      <c r="G43" s="108"/>
    </row>
    <row r="44" spans="1:7" ht="12.75">
      <c r="A44" s="121" t="s">
        <v>127</v>
      </c>
      <c r="B44" s="116" t="s">
        <v>89</v>
      </c>
      <c r="C44" s="110" t="s">
        <v>100</v>
      </c>
      <c r="D44" s="116" t="s">
        <v>84</v>
      </c>
      <c r="E44" s="110" t="s">
        <v>85</v>
      </c>
      <c r="F44" s="116" t="s">
        <v>96</v>
      </c>
      <c r="G44" s="108"/>
    </row>
    <row r="45" spans="1:7" ht="12.75">
      <c r="A45" s="83"/>
      <c r="B45" s="116" t="s">
        <v>118</v>
      </c>
      <c r="C45" s="109" t="s">
        <v>101</v>
      </c>
      <c r="D45" s="116" t="s">
        <v>102</v>
      </c>
      <c r="E45" s="109" t="s">
        <v>101</v>
      </c>
      <c r="F45" s="116" t="s">
        <v>97</v>
      </c>
      <c r="G45" s="108"/>
    </row>
    <row r="46" spans="1:7" ht="12.75">
      <c r="A46" s="83"/>
      <c r="B46" s="116" t="s">
        <v>62</v>
      </c>
      <c r="C46" s="109" t="s">
        <v>66</v>
      </c>
      <c r="D46" s="116" t="s">
        <v>66</v>
      </c>
      <c r="E46" s="109" t="s">
        <v>115</v>
      </c>
      <c r="F46" s="116" t="s">
        <v>125</v>
      </c>
      <c r="G46" s="108"/>
    </row>
    <row r="47" spans="1:7" ht="12.75">
      <c r="A47" s="83"/>
      <c r="B47" s="116" t="s">
        <v>119</v>
      </c>
      <c r="C47" s="109"/>
      <c r="D47" s="116"/>
      <c r="E47" s="109" t="s">
        <v>116</v>
      </c>
      <c r="F47" s="116" t="s">
        <v>126</v>
      </c>
      <c r="G47" s="108"/>
    </row>
    <row r="48" spans="1:7" ht="12.75">
      <c r="A48" s="83"/>
      <c r="B48" s="116" t="s">
        <v>120</v>
      </c>
      <c r="C48" s="109"/>
      <c r="D48" s="116"/>
      <c r="E48" s="109" t="s">
        <v>117</v>
      </c>
      <c r="F48" s="116"/>
      <c r="G48" s="108"/>
    </row>
    <row r="49" spans="1:7" ht="12.75">
      <c r="A49" s="83" t="s">
        <v>88</v>
      </c>
      <c r="B49" s="116"/>
      <c r="C49" s="111">
        <v>0.5</v>
      </c>
      <c r="D49" s="119">
        <v>0.25</v>
      </c>
      <c r="E49" s="111">
        <v>0.5</v>
      </c>
      <c r="F49" s="119">
        <v>0.5</v>
      </c>
      <c r="G49" s="108"/>
    </row>
    <row r="50" spans="1:7" ht="12.75">
      <c r="A50" s="83" t="s">
        <v>67</v>
      </c>
      <c r="B50" s="116" t="s">
        <v>90</v>
      </c>
      <c r="C50" s="109" t="s">
        <v>69</v>
      </c>
      <c r="D50" s="116"/>
      <c r="E50" s="109" t="s">
        <v>71</v>
      </c>
      <c r="F50" s="116" t="s">
        <v>93</v>
      </c>
      <c r="G50" s="108"/>
    </row>
    <row r="51" spans="1:7" ht="12.75">
      <c r="A51" s="52"/>
      <c r="B51" s="116" t="s">
        <v>92</v>
      </c>
      <c r="C51" s="109" t="s">
        <v>70</v>
      </c>
      <c r="D51" s="116"/>
      <c r="E51" s="109" t="s">
        <v>72</v>
      </c>
      <c r="F51" s="116" t="s">
        <v>94</v>
      </c>
      <c r="G51" s="108"/>
    </row>
    <row r="52" spans="1:7" ht="12.75">
      <c r="A52" s="112"/>
      <c r="B52" s="117" t="s">
        <v>91</v>
      </c>
      <c r="C52" s="113"/>
      <c r="D52" s="117"/>
      <c r="E52" s="113" t="s">
        <v>73</v>
      </c>
      <c r="F52" s="117" t="s">
        <v>95</v>
      </c>
      <c r="G52" s="114"/>
    </row>
    <row r="54" ht="12.75">
      <c r="A54" t="s">
        <v>128</v>
      </c>
    </row>
    <row r="55" spans="1:4" ht="12.75">
      <c r="A55" t="s">
        <v>62</v>
      </c>
      <c r="B55" s="104">
        <v>1000</v>
      </c>
      <c r="C55" s="89"/>
      <c r="D55" s="89"/>
    </row>
    <row r="56" spans="1:4" ht="12.75">
      <c r="A56" t="s">
        <v>72</v>
      </c>
      <c r="B56" s="104">
        <v>628</v>
      </c>
      <c r="C56" s="89"/>
      <c r="D56" s="89"/>
    </row>
    <row r="57" spans="1:4" ht="12.75">
      <c r="A57" t="s">
        <v>78</v>
      </c>
      <c r="B57" s="104">
        <v>454</v>
      </c>
      <c r="C57" s="21"/>
      <c r="D57" s="89"/>
    </row>
    <row r="58" spans="1:4" ht="12.75">
      <c r="A58" t="s">
        <v>29</v>
      </c>
      <c r="B58" s="105">
        <f>SUM(B55:B57)</f>
        <v>2082</v>
      </c>
      <c r="C58" s="21"/>
      <c r="D58" s="21"/>
    </row>
  </sheetData>
  <printOptions/>
  <pageMargins left="0.75" right="0.75" top="1" bottom="0.5" header="0.5" footer="0.5"/>
  <pageSetup fitToHeight="1" fitToWidth="1"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2.7109375" style="0" customWidth="1"/>
    <col min="3" max="6" width="11.7109375" style="0" customWidth="1"/>
    <col min="7" max="7" width="12.7109375" style="0" customWidth="1"/>
  </cols>
  <sheetData>
    <row r="1" spans="1:2" ht="12.75">
      <c r="A1" s="74">
        <v>2010</v>
      </c>
      <c r="B1" s="74"/>
    </row>
    <row r="2" spans="1:2" ht="12.75">
      <c r="A2" s="74"/>
      <c r="B2" s="74"/>
    </row>
    <row r="3" spans="1:7" ht="12.75">
      <c r="A3" s="75"/>
      <c r="B3" s="120" t="s">
        <v>64</v>
      </c>
      <c r="C3" s="76"/>
      <c r="D3" s="120"/>
      <c r="E3" s="76"/>
      <c r="F3" s="115"/>
      <c r="G3" s="122"/>
    </row>
    <row r="4" spans="1:7" ht="12.75">
      <c r="A4" s="78"/>
      <c r="B4" s="81" t="s">
        <v>63</v>
      </c>
      <c r="C4" s="79" t="s">
        <v>1</v>
      </c>
      <c r="D4" s="81" t="s">
        <v>79</v>
      </c>
      <c r="E4" s="79" t="s">
        <v>40</v>
      </c>
      <c r="F4" s="81" t="s">
        <v>48</v>
      </c>
      <c r="G4" s="123" t="s">
        <v>29</v>
      </c>
    </row>
    <row r="5" spans="1:7" ht="12.75">
      <c r="A5" s="32" t="s">
        <v>58</v>
      </c>
      <c r="B5" s="82" t="s">
        <v>62</v>
      </c>
      <c r="C5" s="80" t="s">
        <v>36</v>
      </c>
      <c r="D5" s="82" t="s">
        <v>80</v>
      </c>
      <c r="E5" s="80" t="s">
        <v>32</v>
      </c>
      <c r="F5" s="82" t="s">
        <v>49</v>
      </c>
      <c r="G5" s="124" t="s">
        <v>65</v>
      </c>
    </row>
    <row r="6" spans="1:7" ht="12.75">
      <c r="A6" s="52"/>
      <c r="B6" s="69"/>
      <c r="D6" s="69"/>
      <c r="F6" s="69"/>
      <c r="G6" s="108"/>
    </row>
    <row r="7" spans="1:7" ht="12.75">
      <c r="A7" s="83" t="s">
        <v>59</v>
      </c>
      <c r="B7" s="69"/>
      <c r="D7" s="69"/>
      <c r="F7" s="69"/>
      <c r="G7" s="108"/>
    </row>
    <row r="8" spans="1:7" ht="12.75">
      <c r="A8" s="84" t="s">
        <v>2</v>
      </c>
      <c r="B8" s="73">
        <v>2.8</v>
      </c>
      <c r="C8" s="89">
        <v>1.4</v>
      </c>
      <c r="D8" s="73">
        <v>0</v>
      </c>
      <c r="E8" s="89">
        <v>2.8</v>
      </c>
      <c r="F8" s="73">
        <v>0</v>
      </c>
      <c r="G8" s="125">
        <f>SUM(B8:F8)</f>
        <v>6.999999999999999</v>
      </c>
    </row>
    <row r="9" spans="1:7" ht="12.75">
      <c r="A9" s="84" t="s">
        <v>3</v>
      </c>
      <c r="B9" s="73">
        <v>0.3</v>
      </c>
      <c r="C9" s="89">
        <v>0.2</v>
      </c>
      <c r="D9" s="73">
        <v>0</v>
      </c>
      <c r="E9" s="89">
        <v>0</v>
      </c>
      <c r="F9" s="73">
        <v>1.8</v>
      </c>
      <c r="G9" s="125">
        <f aca="true" t="shared" si="0" ref="G9:G24">SUM(B9:F9)</f>
        <v>2.3</v>
      </c>
    </row>
    <row r="10" spans="1:7" ht="12.75">
      <c r="A10" s="84" t="s">
        <v>4</v>
      </c>
      <c r="B10" s="73">
        <v>0</v>
      </c>
      <c r="C10" s="89">
        <v>0</v>
      </c>
      <c r="D10" s="73">
        <v>0</v>
      </c>
      <c r="E10" s="89">
        <v>0.2</v>
      </c>
      <c r="F10" s="73">
        <v>2.1</v>
      </c>
      <c r="G10" s="125">
        <f t="shared" si="0"/>
        <v>2.3000000000000003</v>
      </c>
    </row>
    <row r="11" spans="1:7" ht="12.75">
      <c r="A11" s="84" t="s">
        <v>5</v>
      </c>
      <c r="B11" s="73">
        <v>4.1</v>
      </c>
      <c r="C11" s="89">
        <v>2.6</v>
      </c>
      <c r="D11" s="73">
        <v>0</v>
      </c>
      <c r="E11" s="89">
        <v>1.4</v>
      </c>
      <c r="F11" s="73">
        <v>0</v>
      </c>
      <c r="G11" s="125">
        <f t="shared" si="0"/>
        <v>8.1</v>
      </c>
    </row>
    <row r="12" spans="1:7" ht="12.75">
      <c r="A12" s="84" t="s">
        <v>6</v>
      </c>
      <c r="B12" s="73">
        <v>4.3</v>
      </c>
      <c r="C12" s="89">
        <v>2.1</v>
      </c>
      <c r="D12" s="73">
        <v>0</v>
      </c>
      <c r="E12" s="89">
        <v>10.6</v>
      </c>
      <c r="F12" s="73">
        <v>0</v>
      </c>
      <c r="G12" s="125">
        <f t="shared" si="0"/>
        <v>17</v>
      </c>
    </row>
    <row r="13" spans="1:7" ht="12.75">
      <c r="A13" s="84" t="s">
        <v>8</v>
      </c>
      <c r="B13" s="73">
        <v>0</v>
      </c>
      <c r="C13" s="89">
        <v>0</v>
      </c>
      <c r="D13" s="73">
        <v>0</v>
      </c>
      <c r="E13" s="89">
        <v>0.9</v>
      </c>
      <c r="F13" s="73">
        <v>1.4</v>
      </c>
      <c r="G13" s="125">
        <f t="shared" si="0"/>
        <v>2.3</v>
      </c>
    </row>
    <row r="14" spans="1:7" ht="12.75">
      <c r="A14" s="84" t="s">
        <v>9</v>
      </c>
      <c r="B14" s="73">
        <v>0.1</v>
      </c>
      <c r="C14" s="89">
        <v>0</v>
      </c>
      <c r="D14" s="73">
        <v>0</v>
      </c>
      <c r="E14" s="89">
        <v>0.8</v>
      </c>
      <c r="F14" s="73">
        <v>1.4</v>
      </c>
      <c r="G14" s="125">
        <f t="shared" si="0"/>
        <v>2.3</v>
      </c>
    </row>
    <row r="15" spans="1:7" ht="12.75">
      <c r="A15" s="84" t="s">
        <v>10</v>
      </c>
      <c r="B15" s="73">
        <v>19</v>
      </c>
      <c r="C15" s="89">
        <v>9.2</v>
      </c>
      <c r="D15" s="73">
        <v>0</v>
      </c>
      <c r="E15" s="89">
        <v>10.5</v>
      </c>
      <c r="F15" s="73">
        <v>0</v>
      </c>
      <c r="G15" s="125">
        <f t="shared" si="0"/>
        <v>38.7</v>
      </c>
    </row>
    <row r="16" spans="1:7" ht="12.75">
      <c r="A16" s="84" t="s">
        <v>11</v>
      </c>
      <c r="B16" s="73">
        <v>0.6</v>
      </c>
      <c r="C16" s="89">
        <v>0.4</v>
      </c>
      <c r="D16" s="73">
        <v>0</v>
      </c>
      <c r="E16" s="89">
        <v>0.7</v>
      </c>
      <c r="F16" s="73">
        <v>0.6</v>
      </c>
      <c r="G16" s="125">
        <f t="shared" si="0"/>
        <v>2.3</v>
      </c>
    </row>
    <row r="17" spans="1:7" ht="12.75">
      <c r="A17" s="84" t="s">
        <v>12</v>
      </c>
      <c r="B17" s="73">
        <v>0.2</v>
      </c>
      <c r="C17" s="89">
        <v>0</v>
      </c>
      <c r="D17" s="73">
        <v>0</v>
      </c>
      <c r="E17" s="89">
        <v>0.9</v>
      </c>
      <c r="F17" s="73">
        <v>1.2</v>
      </c>
      <c r="G17" s="125">
        <f t="shared" si="0"/>
        <v>2.3</v>
      </c>
    </row>
    <row r="18" spans="1:7" ht="12.75">
      <c r="A18" s="84" t="s">
        <v>14</v>
      </c>
      <c r="B18" s="73">
        <v>1.9</v>
      </c>
      <c r="C18" s="89">
        <v>1</v>
      </c>
      <c r="D18" s="73">
        <v>0</v>
      </c>
      <c r="E18" s="89">
        <v>0.5</v>
      </c>
      <c r="F18" s="73">
        <v>0</v>
      </c>
      <c r="G18" s="125">
        <f t="shared" si="0"/>
        <v>3.4</v>
      </c>
    </row>
    <row r="19" spans="1:7" ht="12.75">
      <c r="A19" s="84" t="s">
        <v>15</v>
      </c>
      <c r="B19" s="73">
        <v>3.7</v>
      </c>
      <c r="C19" s="89">
        <v>1.8</v>
      </c>
      <c r="D19" s="73">
        <v>0</v>
      </c>
      <c r="E19" s="89">
        <v>6.6</v>
      </c>
      <c r="F19" s="73">
        <v>0</v>
      </c>
      <c r="G19" s="125">
        <f t="shared" si="0"/>
        <v>12.1</v>
      </c>
    </row>
    <row r="20" spans="1:7" ht="12.75">
      <c r="A20" s="84" t="s">
        <v>16</v>
      </c>
      <c r="B20" s="73">
        <v>0.3</v>
      </c>
      <c r="C20" s="89">
        <v>0.2</v>
      </c>
      <c r="D20" s="73">
        <v>0</v>
      </c>
      <c r="E20" s="89">
        <v>0.5</v>
      </c>
      <c r="F20" s="73">
        <v>1.3</v>
      </c>
      <c r="G20" s="125">
        <f t="shared" si="0"/>
        <v>2.3</v>
      </c>
    </row>
    <row r="21" spans="1:7" ht="12.75">
      <c r="A21" s="84" t="s">
        <v>17</v>
      </c>
      <c r="B21" s="73">
        <v>8.9</v>
      </c>
      <c r="C21" s="89">
        <v>3.9</v>
      </c>
      <c r="D21" s="73">
        <v>0</v>
      </c>
      <c r="E21" s="89">
        <v>34.4</v>
      </c>
      <c r="F21" s="73">
        <v>0</v>
      </c>
      <c r="G21" s="125">
        <f t="shared" si="0"/>
        <v>47.2</v>
      </c>
    </row>
    <row r="22" spans="1:7" ht="12.75">
      <c r="A22" s="84" t="s">
        <v>18</v>
      </c>
      <c r="B22" s="73">
        <v>2.3</v>
      </c>
      <c r="C22" s="89">
        <v>1.3</v>
      </c>
      <c r="D22" s="73">
        <v>0</v>
      </c>
      <c r="E22" s="89">
        <v>0.8</v>
      </c>
      <c r="F22" s="73">
        <v>0</v>
      </c>
      <c r="G22" s="125">
        <f t="shared" si="0"/>
        <v>4.3999999999999995</v>
      </c>
    </row>
    <row r="23" spans="1:7" ht="12.75">
      <c r="A23" s="84" t="s">
        <v>19</v>
      </c>
      <c r="B23" s="73">
        <v>4.2</v>
      </c>
      <c r="C23" s="89">
        <v>2.2</v>
      </c>
      <c r="D23" s="73">
        <v>0</v>
      </c>
      <c r="E23" s="89">
        <v>3.2</v>
      </c>
      <c r="F23" s="73">
        <v>0</v>
      </c>
      <c r="G23" s="125">
        <f t="shared" si="0"/>
        <v>9.600000000000001</v>
      </c>
    </row>
    <row r="24" spans="1:7" ht="12.75">
      <c r="A24" s="84" t="s">
        <v>20</v>
      </c>
      <c r="B24" s="73">
        <v>20.8</v>
      </c>
      <c r="C24" s="89">
        <v>11.1</v>
      </c>
      <c r="D24" s="73">
        <v>0</v>
      </c>
      <c r="E24" s="89">
        <v>19.8</v>
      </c>
      <c r="F24" s="73">
        <v>0</v>
      </c>
      <c r="G24" s="125">
        <f t="shared" si="0"/>
        <v>51.7</v>
      </c>
    </row>
    <row r="25" spans="1:7" ht="12.75">
      <c r="A25" s="85" t="s">
        <v>60</v>
      </c>
      <c r="B25" s="51">
        <f aca="true" t="shared" si="1" ref="B25:G25">SUM(B8:B24)</f>
        <v>73.5</v>
      </c>
      <c r="C25" s="46">
        <f t="shared" si="1"/>
        <v>37.4</v>
      </c>
      <c r="D25" s="51">
        <f t="shared" si="1"/>
        <v>0</v>
      </c>
      <c r="E25" s="46">
        <f t="shared" si="1"/>
        <v>94.6</v>
      </c>
      <c r="F25" s="51">
        <f t="shared" si="1"/>
        <v>9.8</v>
      </c>
      <c r="G25" s="126">
        <f t="shared" si="1"/>
        <v>215.3</v>
      </c>
    </row>
    <row r="26" spans="1:7" ht="12.75">
      <c r="A26" s="84"/>
      <c r="B26" s="73"/>
      <c r="C26" s="89"/>
      <c r="D26" s="73"/>
      <c r="E26" s="89"/>
      <c r="F26" s="73"/>
      <c r="G26" s="125"/>
    </row>
    <row r="27" spans="1:7" ht="12.75">
      <c r="A27" s="86" t="s">
        <v>61</v>
      </c>
      <c r="B27" s="73"/>
      <c r="C27" s="89"/>
      <c r="D27" s="73"/>
      <c r="E27" s="89"/>
      <c r="F27" s="73"/>
      <c r="G27" s="125"/>
    </row>
    <row r="28" spans="1:7" ht="12.75">
      <c r="A28" s="84" t="s">
        <v>7</v>
      </c>
      <c r="B28" s="73">
        <v>6.4</v>
      </c>
      <c r="C28" s="89">
        <v>0</v>
      </c>
      <c r="D28" s="73">
        <v>2.4</v>
      </c>
      <c r="E28" s="89">
        <v>0</v>
      </c>
      <c r="F28" s="73">
        <v>0</v>
      </c>
      <c r="G28" s="125">
        <f aca="true" t="shared" si="2" ref="G28:G37">SUM(B28:F28)</f>
        <v>8.8</v>
      </c>
    </row>
    <row r="29" spans="1:7" ht="12.75">
      <c r="A29" s="84" t="s">
        <v>21</v>
      </c>
      <c r="B29" s="73">
        <v>0.2</v>
      </c>
      <c r="C29" s="89">
        <v>0</v>
      </c>
      <c r="D29" s="73">
        <v>0.1</v>
      </c>
      <c r="E29" s="89">
        <v>0</v>
      </c>
      <c r="F29" s="73">
        <v>0</v>
      </c>
      <c r="G29" s="125">
        <f t="shared" si="2"/>
        <v>0.30000000000000004</v>
      </c>
    </row>
    <row r="30" spans="1:7" ht="12.75">
      <c r="A30" s="84" t="s">
        <v>22</v>
      </c>
      <c r="B30" s="73">
        <v>7.4</v>
      </c>
      <c r="C30" s="89">
        <v>0</v>
      </c>
      <c r="D30" s="73">
        <v>2.7</v>
      </c>
      <c r="E30" s="89">
        <v>0</v>
      </c>
      <c r="F30" s="73">
        <v>0</v>
      </c>
      <c r="G30" s="125">
        <f t="shared" si="2"/>
        <v>10.100000000000001</v>
      </c>
    </row>
    <row r="31" spans="1:7" ht="12.75">
      <c r="A31" s="84" t="s">
        <v>13</v>
      </c>
      <c r="B31" s="73">
        <v>2.9</v>
      </c>
      <c r="C31" s="89">
        <v>0</v>
      </c>
      <c r="D31" s="73">
        <v>1.1</v>
      </c>
      <c r="E31" s="89">
        <v>0</v>
      </c>
      <c r="F31" s="73">
        <v>0</v>
      </c>
      <c r="G31" s="125">
        <f t="shared" si="2"/>
        <v>4</v>
      </c>
    </row>
    <row r="32" spans="1:7" ht="12.75">
      <c r="A32" s="84" t="s">
        <v>28</v>
      </c>
      <c r="B32" s="73">
        <v>0</v>
      </c>
      <c r="C32" s="89">
        <v>0</v>
      </c>
      <c r="D32" s="73">
        <v>0.2</v>
      </c>
      <c r="E32" s="89">
        <v>0</v>
      </c>
      <c r="F32" s="73">
        <v>0</v>
      </c>
      <c r="G32" s="125">
        <f t="shared" si="2"/>
        <v>0.2</v>
      </c>
    </row>
    <row r="33" spans="1:7" ht="12.75">
      <c r="A33" s="84" t="s">
        <v>23</v>
      </c>
      <c r="B33" s="73">
        <v>3.1</v>
      </c>
      <c r="C33" s="89">
        <v>0</v>
      </c>
      <c r="D33" s="73">
        <v>1.2</v>
      </c>
      <c r="E33" s="89">
        <v>0</v>
      </c>
      <c r="F33" s="73">
        <v>0</v>
      </c>
      <c r="G33" s="125">
        <f t="shared" si="2"/>
        <v>4.3</v>
      </c>
    </row>
    <row r="34" spans="1:7" ht="12.75">
      <c r="A34" s="84" t="s">
        <v>24</v>
      </c>
      <c r="B34" s="73">
        <v>74</v>
      </c>
      <c r="C34" s="89">
        <v>0</v>
      </c>
      <c r="D34" s="73">
        <v>33.6</v>
      </c>
      <c r="E34" s="89">
        <v>0</v>
      </c>
      <c r="F34" s="73">
        <v>0</v>
      </c>
      <c r="G34" s="125">
        <f t="shared" si="2"/>
        <v>107.6</v>
      </c>
    </row>
    <row r="35" spans="1:7" ht="12.75">
      <c r="A35" s="84" t="s">
        <v>25</v>
      </c>
      <c r="B35" s="73">
        <v>1.3</v>
      </c>
      <c r="C35" s="89">
        <v>0</v>
      </c>
      <c r="D35" s="73">
        <v>0.5</v>
      </c>
      <c r="E35" s="89">
        <v>0</v>
      </c>
      <c r="F35" s="73">
        <v>0</v>
      </c>
      <c r="G35" s="125">
        <f t="shared" si="2"/>
        <v>1.8</v>
      </c>
    </row>
    <row r="36" spans="1:7" ht="12.75">
      <c r="A36" s="84" t="s">
        <v>26</v>
      </c>
      <c r="B36" s="73">
        <v>1.1</v>
      </c>
      <c r="C36" s="89">
        <v>0</v>
      </c>
      <c r="D36" s="73">
        <v>0.3</v>
      </c>
      <c r="E36" s="89">
        <v>0</v>
      </c>
      <c r="F36" s="73">
        <v>0</v>
      </c>
      <c r="G36" s="125">
        <f t="shared" si="2"/>
        <v>1.4000000000000001</v>
      </c>
    </row>
    <row r="37" spans="1:7" ht="12.75">
      <c r="A37" s="84" t="s">
        <v>27</v>
      </c>
      <c r="B37" s="73">
        <v>4.6</v>
      </c>
      <c r="C37" s="89">
        <v>0</v>
      </c>
      <c r="D37" s="73">
        <v>1.6</v>
      </c>
      <c r="E37" s="89">
        <v>0</v>
      </c>
      <c r="F37" s="73">
        <v>0</v>
      </c>
      <c r="G37" s="125">
        <f t="shared" si="2"/>
        <v>6.199999999999999</v>
      </c>
    </row>
    <row r="38" spans="1:7" ht="12.75">
      <c r="A38" s="85" t="s">
        <v>60</v>
      </c>
      <c r="B38" s="51">
        <f aca="true" t="shared" si="3" ref="B38:G38">SUM(B28:B37)</f>
        <v>100.99999999999999</v>
      </c>
      <c r="C38" s="46">
        <f t="shared" si="3"/>
        <v>0</v>
      </c>
      <c r="D38" s="51">
        <f t="shared" si="3"/>
        <v>43.7</v>
      </c>
      <c r="E38" s="46">
        <f t="shared" si="3"/>
        <v>0</v>
      </c>
      <c r="F38" s="51">
        <f t="shared" si="3"/>
        <v>0</v>
      </c>
      <c r="G38" s="126">
        <f t="shared" si="3"/>
        <v>144.70000000000002</v>
      </c>
    </row>
    <row r="39" spans="1:7" ht="12.75">
      <c r="A39" s="84"/>
      <c r="B39" s="73"/>
      <c r="C39" s="89"/>
      <c r="D39" s="73"/>
      <c r="E39" s="89"/>
      <c r="F39" s="73"/>
      <c r="G39" s="125"/>
    </row>
    <row r="40" spans="1:7" ht="12.75">
      <c r="A40" s="87" t="s">
        <v>29</v>
      </c>
      <c r="B40" s="91">
        <f aca="true" t="shared" si="4" ref="B40:G40">B25+B38</f>
        <v>174.5</v>
      </c>
      <c r="C40" s="90">
        <f t="shared" si="4"/>
        <v>37.4</v>
      </c>
      <c r="D40" s="91">
        <f t="shared" si="4"/>
        <v>43.7</v>
      </c>
      <c r="E40" s="90">
        <f t="shared" si="4"/>
        <v>94.6</v>
      </c>
      <c r="F40" s="91">
        <f t="shared" si="4"/>
        <v>9.8</v>
      </c>
      <c r="G40" s="127">
        <f t="shared" si="4"/>
        <v>360</v>
      </c>
    </row>
    <row r="41" spans="1:7" ht="12.75">
      <c r="A41" s="106"/>
      <c r="B41" s="115"/>
      <c r="C41" s="77"/>
      <c r="D41" s="115"/>
      <c r="E41" s="77"/>
      <c r="F41" s="115"/>
      <c r="G41" s="107"/>
    </row>
    <row r="42" spans="1:7" ht="12.75">
      <c r="A42" s="52"/>
      <c r="B42" s="69"/>
      <c r="C42" s="5"/>
      <c r="D42" s="69"/>
      <c r="E42" s="5"/>
      <c r="F42" s="69"/>
      <c r="G42" s="108"/>
    </row>
    <row r="43" spans="1:7" ht="12.75">
      <c r="A43" s="121" t="s">
        <v>68</v>
      </c>
      <c r="B43" s="116" t="s">
        <v>47</v>
      </c>
      <c r="C43" s="109" t="s">
        <v>75</v>
      </c>
      <c r="D43" s="116" t="s">
        <v>47</v>
      </c>
      <c r="E43" s="109" t="s">
        <v>76</v>
      </c>
      <c r="F43" s="116" t="s">
        <v>74</v>
      </c>
      <c r="G43" s="108"/>
    </row>
    <row r="44" spans="1:7" ht="12.75">
      <c r="A44" s="121" t="s">
        <v>127</v>
      </c>
      <c r="B44" s="116" t="s">
        <v>89</v>
      </c>
      <c r="C44" s="110" t="s">
        <v>100</v>
      </c>
      <c r="D44" s="116" t="s">
        <v>84</v>
      </c>
      <c r="E44" s="110" t="s">
        <v>85</v>
      </c>
      <c r="F44" s="116" t="s">
        <v>96</v>
      </c>
      <c r="G44" s="108"/>
    </row>
    <row r="45" spans="1:7" ht="12.75">
      <c r="A45" s="83"/>
      <c r="B45" s="116" t="s">
        <v>118</v>
      </c>
      <c r="C45" s="109" t="s">
        <v>103</v>
      </c>
      <c r="D45" s="116" t="s">
        <v>104</v>
      </c>
      <c r="E45" s="109" t="s">
        <v>103</v>
      </c>
      <c r="F45" s="116" t="s">
        <v>97</v>
      </c>
      <c r="G45" s="108"/>
    </row>
    <row r="46" spans="1:7" ht="12.75">
      <c r="A46" s="83"/>
      <c r="B46" s="116" t="s">
        <v>62</v>
      </c>
      <c r="C46" s="109" t="s">
        <v>66</v>
      </c>
      <c r="D46" s="116" t="s">
        <v>66</v>
      </c>
      <c r="E46" s="109" t="s">
        <v>115</v>
      </c>
      <c r="F46" s="116" t="s">
        <v>125</v>
      </c>
      <c r="G46" s="108"/>
    </row>
    <row r="47" spans="1:7" ht="12.75">
      <c r="A47" s="83"/>
      <c r="B47" s="116" t="s">
        <v>119</v>
      </c>
      <c r="C47" s="109"/>
      <c r="D47" s="116"/>
      <c r="E47" s="109" t="s">
        <v>116</v>
      </c>
      <c r="F47" s="116" t="s">
        <v>126</v>
      </c>
      <c r="G47" s="108"/>
    </row>
    <row r="48" spans="1:7" ht="12.75">
      <c r="A48" s="83"/>
      <c r="B48" s="116" t="s">
        <v>120</v>
      </c>
      <c r="C48" s="109"/>
      <c r="D48" s="116"/>
      <c r="E48" s="109" t="s">
        <v>117</v>
      </c>
      <c r="F48" s="116"/>
      <c r="G48" s="108"/>
    </row>
    <row r="49" spans="1:7" ht="12.75">
      <c r="A49" s="83" t="s">
        <v>88</v>
      </c>
      <c r="B49" s="116"/>
      <c r="C49" s="111">
        <v>0.75</v>
      </c>
      <c r="D49" s="119">
        <v>0.5</v>
      </c>
      <c r="E49" s="111">
        <v>0.75</v>
      </c>
      <c r="F49" s="119">
        <v>0.75</v>
      </c>
      <c r="G49" s="108"/>
    </row>
    <row r="50" spans="1:7" ht="12.75">
      <c r="A50" s="83" t="s">
        <v>67</v>
      </c>
      <c r="B50" s="116" t="s">
        <v>90</v>
      </c>
      <c r="C50" s="109" t="s">
        <v>69</v>
      </c>
      <c r="D50" s="116"/>
      <c r="E50" s="109" t="s">
        <v>71</v>
      </c>
      <c r="F50" s="116" t="s">
        <v>93</v>
      </c>
      <c r="G50" s="108"/>
    </row>
    <row r="51" spans="1:7" ht="12.75">
      <c r="A51" s="52"/>
      <c r="B51" s="116" t="s">
        <v>92</v>
      </c>
      <c r="C51" s="109" t="s">
        <v>70</v>
      </c>
      <c r="D51" s="116"/>
      <c r="E51" s="109" t="s">
        <v>72</v>
      </c>
      <c r="F51" s="116" t="s">
        <v>94</v>
      </c>
      <c r="G51" s="108"/>
    </row>
    <row r="52" spans="1:7" ht="12.75">
      <c r="A52" s="112"/>
      <c r="B52" s="117" t="s">
        <v>91</v>
      </c>
      <c r="C52" s="113"/>
      <c r="D52" s="117"/>
      <c r="E52" s="113" t="s">
        <v>73</v>
      </c>
      <c r="F52" s="117" t="s">
        <v>95</v>
      </c>
      <c r="G52" s="114"/>
    </row>
    <row r="54" ht="12.75">
      <c r="A54" t="s">
        <v>128</v>
      </c>
    </row>
    <row r="55" spans="1:4" ht="12.75">
      <c r="A55" t="s">
        <v>62</v>
      </c>
      <c r="B55" s="104">
        <v>904</v>
      </c>
      <c r="C55" s="89"/>
      <c r="D55" s="89"/>
    </row>
    <row r="56" spans="1:4" ht="12.75">
      <c r="A56" t="s">
        <v>72</v>
      </c>
      <c r="B56" s="104">
        <v>835</v>
      </c>
      <c r="C56" s="89"/>
      <c r="D56" s="89"/>
    </row>
    <row r="57" spans="1:4" ht="12.75">
      <c r="A57" t="s">
        <v>78</v>
      </c>
      <c r="B57" s="104">
        <v>446</v>
      </c>
      <c r="C57" s="21"/>
      <c r="D57" s="89"/>
    </row>
    <row r="58" spans="1:4" ht="12.75">
      <c r="A58" t="s">
        <v>29</v>
      </c>
      <c r="B58" s="105">
        <f>SUM(B55:B57)</f>
        <v>2185</v>
      </c>
      <c r="C58" s="21"/>
      <c r="D58" s="21"/>
    </row>
  </sheetData>
  <printOptions/>
  <pageMargins left="0.75" right="0.75" top="0.9" bottom="0.5" header="0.5" footer="0.5"/>
  <pageSetup fitToHeight="1" fitToWidth="1" horizontalDpi="600" verticalDpi="600" orientation="portrait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2.7109375" style="0" customWidth="1"/>
    <col min="3" max="6" width="11.7109375" style="0" customWidth="1"/>
    <col min="7" max="7" width="12.7109375" style="0" customWidth="1"/>
  </cols>
  <sheetData>
    <row r="1" spans="1:2" ht="12.75">
      <c r="A1" s="74">
        <v>2011</v>
      </c>
      <c r="B1" s="74"/>
    </row>
    <row r="2" spans="1:2" ht="12.75">
      <c r="A2" s="74"/>
      <c r="B2" s="74"/>
    </row>
    <row r="3" spans="1:7" ht="12.75">
      <c r="A3" s="75"/>
      <c r="B3" s="120" t="s">
        <v>64</v>
      </c>
      <c r="C3" s="76"/>
      <c r="D3" s="120"/>
      <c r="E3" s="76"/>
      <c r="F3" s="115"/>
      <c r="G3" s="122"/>
    </row>
    <row r="4" spans="1:7" ht="12.75">
      <c r="A4" s="78"/>
      <c r="B4" s="81" t="s">
        <v>63</v>
      </c>
      <c r="C4" s="79" t="s">
        <v>1</v>
      </c>
      <c r="D4" s="81" t="s">
        <v>79</v>
      </c>
      <c r="E4" s="79" t="s">
        <v>40</v>
      </c>
      <c r="F4" s="81" t="s">
        <v>48</v>
      </c>
      <c r="G4" s="123" t="s">
        <v>29</v>
      </c>
    </row>
    <row r="5" spans="1:7" ht="12.75">
      <c r="A5" s="32" t="s">
        <v>58</v>
      </c>
      <c r="B5" s="82" t="s">
        <v>62</v>
      </c>
      <c r="C5" s="80" t="s">
        <v>36</v>
      </c>
      <c r="D5" s="82" t="s">
        <v>80</v>
      </c>
      <c r="E5" s="80" t="s">
        <v>32</v>
      </c>
      <c r="F5" s="82" t="s">
        <v>49</v>
      </c>
      <c r="G5" s="124" t="s">
        <v>65</v>
      </c>
    </row>
    <row r="6" spans="1:7" ht="12.75">
      <c r="A6" s="52"/>
      <c r="B6" s="69"/>
      <c r="D6" s="69"/>
      <c r="F6" s="69"/>
      <c r="G6" s="108"/>
    </row>
    <row r="7" spans="1:7" ht="12.75">
      <c r="A7" s="83" t="s">
        <v>59</v>
      </c>
      <c r="B7" s="69"/>
      <c r="D7" s="69"/>
      <c r="F7" s="69"/>
      <c r="G7" s="108"/>
    </row>
    <row r="8" spans="1:7" ht="12.75">
      <c r="A8" s="84" t="s">
        <v>2</v>
      </c>
      <c r="B8" s="73">
        <v>2.8</v>
      </c>
      <c r="C8" s="89">
        <v>1.3</v>
      </c>
      <c r="D8" s="73">
        <v>0</v>
      </c>
      <c r="E8" s="89">
        <v>3.6</v>
      </c>
      <c r="F8" s="73">
        <v>0</v>
      </c>
      <c r="G8" s="125">
        <f>SUM(B8:F8)</f>
        <v>7.699999999999999</v>
      </c>
    </row>
    <row r="9" spans="1:7" ht="12.75">
      <c r="A9" s="84" t="s">
        <v>3</v>
      </c>
      <c r="B9" s="73">
        <v>0.3</v>
      </c>
      <c r="C9" s="89">
        <v>0.2</v>
      </c>
      <c r="D9" s="73">
        <v>0</v>
      </c>
      <c r="E9" s="89">
        <v>0</v>
      </c>
      <c r="F9" s="73">
        <v>1.8</v>
      </c>
      <c r="G9" s="125">
        <f aca="true" t="shared" si="0" ref="G9:G23">SUM(B9:F9)</f>
        <v>2.3</v>
      </c>
    </row>
    <row r="10" spans="1:7" ht="12.75">
      <c r="A10" s="84" t="s">
        <v>4</v>
      </c>
      <c r="B10" s="73">
        <v>0</v>
      </c>
      <c r="C10" s="89">
        <v>0</v>
      </c>
      <c r="D10" s="73">
        <v>0</v>
      </c>
      <c r="E10" s="89">
        <v>0.3</v>
      </c>
      <c r="F10" s="73">
        <v>2</v>
      </c>
      <c r="G10" s="125">
        <f t="shared" si="0"/>
        <v>2.3</v>
      </c>
    </row>
    <row r="11" spans="1:7" ht="12.75">
      <c r="A11" s="84" t="s">
        <v>5</v>
      </c>
      <c r="B11" s="73">
        <v>4.1</v>
      </c>
      <c r="C11" s="89">
        <v>2.6</v>
      </c>
      <c r="D11" s="73">
        <v>0</v>
      </c>
      <c r="E11" s="89">
        <v>1.7</v>
      </c>
      <c r="F11" s="73">
        <v>0</v>
      </c>
      <c r="G11" s="125">
        <f t="shared" si="0"/>
        <v>8.399999999999999</v>
      </c>
    </row>
    <row r="12" spans="1:7" ht="12.75">
      <c r="A12" s="84" t="s">
        <v>6</v>
      </c>
      <c r="B12" s="73">
        <v>4.3</v>
      </c>
      <c r="C12" s="89">
        <v>2</v>
      </c>
      <c r="D12" s="73">
        <v>0</v>
      </c>
      <c r="E12" s="89">
        <v>13.2</v>
      </c>
      <c r="F12" s="73">
        <v>0</v>
      </c>
      <c r="G12" s="125">
        <f t="shared" si="0"/>
        <v>19.5</v>
      </c>
    </row>
    <row r="13" spans="1:7" ht="12.75">
      <c r="A13" s="84" t="s">
        <v>8</v>
      </c>
      <c r="B13" s="73">
        <v>0</v>
      </c>
      <c r="C13" s="89">
        <v>0</v>
      </c>
      <c r="D13" s="73">
        <v>0</v>
      </c>
      <c r="E13" s="89">
        <v>1.1</v>
      </c>
      <c r="F13" s="73">
        <v>1.2</v>
      </c>
      <c r="G13" s="125">
        <f t="shared" si="0"/>
        <v>2.3</v>
      </c>
    </row>
    <row r="14" spans="1:7" ht="12.75">
      <c r="A14" s="84" t="s">
        <v>9</v>
      </c>
      <c r="B14" s="73">
        <v>0.1</v>
      </c>
      <c r="C14" s="89">
        <v>0</v>
      </c>
      <c r="D14" s="73">
        <v>0</v>
      </c>
      <c r="E14" s="89">
        <v>0.9</v>
      </c>
      <c r="F14" s="73">
        <v>1.3</v>
      </c>
      <c r="G14" s="125">
        <f t="shared" si="0"/>
        <v>2.3</v>
      </c>
    </row>
    <row r="15" spans="1:7" ht="12.75">
      <c r="A15" s="84" t="s">
        <v>10</v>
      </c>
      <c r="B15" s="73">
        <v>19</v>
      </c>
      <c r="C15" s="89">
        <v>9.2</v>
      </c>
      <c r="D15" s="73">
        <v>0</v>
      </c>
      <c r="E15" s="89">
        <v>12.9</v>
      </c>
      <c r="F15" s="73">
        <v>0</v>
      </c>
      <c r="G15" s="125">
        <f t="shared" si="0"/>
        <v>41.1</v>
      </c>
    </row>
    <row r="16" spans="1:7" ht="12.75">
      <c r="A16" s="84" t="s">
        <v>11</v>
      </c>
      <c r="B16" s="73">
        <v>0.6</v>
      </c>
      <c r="C16" s="89">
        <v>0.4</v>
      </c>
      <c r="D16" s="73">
        <v>0</v>
      </c>
      <c r="E16" s="89">
        <v>0.9</v>
      </c>
      <c r="F16" s="73">
        <v>0.4</v>
      </c>
      <c r="G16" s="125">
        <f t="shared" si="0"/>
        <v>2.3</v>
      </c>
    </row>
    <row r="17" spans="1:7" ht="12.75">
      <c r="A17" s="84" t="s">
        <v>12</v>
      </c>
      <c r="B17" s="73">
        <v>0.2</v>
      </c>
      <c r="C17" s="89">
        <v>0</v>
      </c>
      <c r="D17" s="73">
        <v>0</v>
      </c>
      <c r="E17" s="89">
        <v>1.1</v>
      </c>
      <c r="F17" s="73">
        <v>1</v>
      </c>
      <c r="G17" s="125">
        <f t="shared" si="0"/>
        <v>2.3</v>
      </c>
    </row>
    <row r="18" spans="1:7" ht="12.75">
      <c r="A18" s="84" t="s">
        <v>14</v>
      </c>
      <c r="B18" s="73">
        <v>1.9</v>
      </c>
      <c r="C18" s="89">
        <v>1</v>
      </c>
      <c r="D18" s="73">
        <v>0</v>
      </c>
      <c r="E18" s="89">
        <v>0.5</v>
      </c>
      <c r="F18" s="73">
        <v>0</v>
      </c>
      <c r="G18" s="125">
        <f t="shared" si="0"/>
        <v>3.4</v>
      </c>
    </row>
    <row r="19" spans="1:7" ht="12.75">
      <c r="A19" s="84" t="s">
        <v>15</v>
      </c>
      <c r="B19" s="73">
        <v>3.7</v>
      </c>
      <c r="C19" s="89">
        <v>1.8</v>
      </c>
      <c r="D19" s="73">
        <v>0</v>
      </c>
      <c r="E19" s="89">
        <v>8.1</v>
      </c>
      <c r="F19" s="73">
        <v>0</v>
      </c>
      <c r="G19" s="125">
        <f t="shared" si="0"/>
        <v>13.6</v>
      </c>
    </row>
    <row r="20" spans="1:7" ht="12.75">
      <c r="A20" s="84" t="s">
        <v>16</v>
      </c>
      <c r="B20" s="73">
        <v>0.3</v>
      </c>
      <c r="C20" s="89">
        <v>0.1</v>
      </c>
      <c r="D20" s="73">
        <v>0</v>
      </c>
      <c r="E20" s="89">
        <v>0.7</v>
      </c>
      <c r="F20" s="73">
        <v>1.2</v>
      </c>
      <c r="G20" s="125">
        <f t="shared" si="0"/>
        <v>2.3</v>
      </c>
    </row>
    <row r="21" spans="1:7" ht="12.75">
      <c r="A21" s="84" t="s">
        <v>17</v>
      </c>
      <c r="B21" s="73">
        <v>8.9</v>
      </c>
      <c r="C21" s="89">
        <v>3.9</v>
      </c>
      <c r="D21" s="73">
        <v>0</v>
      </c>
      <c r="E21" s="89">
        <v>42.5</v>
      </c>
      <c r="F21" s="73">
        <v>0</v>
      </c>
      <c r="G21" s="125">
        <f t="shared" si="0"/>
        <v>55.3</v>
      </c>
    </row>
    <row r="22" spans="1:7" ht="12.75">
      <c r="A22" s="84" t="s">
        <v>19</v>
      </c>
      <c r="B22" s="73">
        <v>4.2</v>
      </c>
      <c r="C22" s="89">
        <v>2.2</v>
      </c>
      <c r="D22" s="73">
        <v>0</v>
      </c>
      <c r="E22" s="89">
        <v>3.9</v>
      </c>
      <c r="F22" s="73">
        <v>0</v>
      </c>
      <c r="G22" s="125">
        <f t="shared" si="0"/>
        <v>10.3</v>
      </c>
    </row>
    <row r="23" spans="1:7" ht="12.75">
      <c r="A23" s="84" t="s">
        <v>20</v>
      </c>
      <c r="B23" s="73">
        <v>20.8</v>
      </c>
      <c r="C23" s="89">
        <v>11</v>
      </c>
      <c r="D23" s="73">
        <v>0</v>
      </c>
      <c r="E23" s="89">
        <v>24.5</v>
      </c>
      <c r="F23" s="73">
        <v>0</v>
      </c>
      <c r="G23" s="125">
        <f t="shared" si="0"/>
        <v>56.3</v>
      </c>
    </row>
    <row r="24" spans="1:7" ht="12.75">
      <c r="A24" s="85" t="s">
        <v>60</v>
      </c>
      <c r="B24" s="51">
        <f aca="true" t="shared" si="1" ref="B24:G24">SUM(B8:B23)</f>
        <v>71.2</v>
      </c>
      <c r="C24" s="46">
        <f t="shared" si="1"/>
        <v>35.7</v>
      </c>
      <c r="D24" s="51">
        <f t="shared" si="1"/>
        <v>0</v>
      </c>
      <c r="E24" s="46">
        <f t="shared" si="1"/>
        <v>115.9</v>
      </c>
      <c r="F24" s="51">
        <f t="shared" si="1"/>
        <v>8.9</v>
      </c>
      <c r="G24" s="126">
        <f t="shared" si="1"/>
        <v>231.7</v>
      </c>
    </row>
    <row r="25" spans="1:7" ht="12.75">
      <c r="A25" s="84"/>
      <c r="B25" s="73"/>
      <c r="C25" s="89"/>
      <c r="D25" s="73"/>
      <c r="E25" s="89"/>
      <c r="F25" s="73"/>
      <c r="G25" s="125"/>
    </row>
    <row r="26" spans="1:7" ht="12.75">
      <c r="A26" s="86" t="s">
        <v>61</v>
      </c>
      <c r="B26" s="73"/>
      <c r="C26" s="89"/>
      <c r="D26" s="73"/>
      <c r="E26" s="89"/>
      <c r="F26" s="73"/>
      <c r="G26" s="125"/>
    </row>
    <row r="27" spans="1:7" ht="12.75">
      <c r="A27" s="84" t="s">
        <v>7</v>
      </c>
      <c r="B27" s="73">
        <v>6.4</v>
      </c>
      <c r="C27" s="89">
        <v>0</v>
      </c>
      <c r="D27" s="73">
        <v>3.5</v>
      </c>
      <c r="E27" s="89">
        <v>0</v>
      </c>
      <c r="F27" s="73">
        <v>0</v>
      </c>
      <c r="G27" s="125">
        <f aca="true" t="shared" si="2" ref="G27:G37">SUM(B27:F27)</f>
        <v>9.9</v>
      </c>
    </row>
    <row r="28" spans="1:7" ht="12.75">
      <c r="A28" s="84" t="s">
        <v>21</v>
      </c>
      <c r="B28" s="73">
        <v>0.2</v>
      </c>
      <c r="C28" s="89">
        <v>0</v>
      </c>
      <c r="D28" s="73">
        <v>0.1</v>
      </c>
      <c r="E28" s="89">
        <v>0</v>
      </c>
      <c r="F28" s="73">
        <v>0</v>
      </c>
      <c r="G28" s="125">
        <f t="shared" si="2"/>
        <v>0.30000000000000004</v>
      </c>
    </row>
    <row r="29" spans="1:7" ht="12.75">
      <c r="A29" s="84" t="s">
        <v>22</v>
      </c>
      <c r="B29" s="73">
        <v>7.4</v>
      </c>
      <c r="C29" s="89">
        <v>0</v>
      </c>
      <c r="D29" s="73">
        <v>4.3</v>
      </c>
      <c r="E29" s="89">
        <v>0</v>
      </c>
      <c r="F29" s="73">
        <v>0</v>
      </c>
      <c r="G29" s="125">
        <f t="shared" si="2"/>
        <v>11.7</v>
      </c>
    </row>
    <row r="30" spans="1:7" ht="12.75">
      <c r="A30" s="84" t="s">
        <v>13</v>
      </c>
      <c r="B30" s="73">
        <v>2.9</v>
      </c>
      <c r="C30" s="89">
        <v>0</v>
      </c>
      <c r="D30" s="73">
        <v>1.6</v>
      </c>
      <c r="E30" s="89">
        <v>0</v>
      </c>
      <c r="F30" s="73">
        <v>0</v>
      </c>
      <c r="G30" s="125">
        <f t="shared" si="2"/>
        <v>4.5</v>
      </c>
    </row>
    <row r="31" spans="1:7" ht="12.75">
      <c r="A31" s="84" t="s">
        <v>28</v>
      </c>
      <c r="B31" s="73">
        <v>0</v>
      </c>
      <c r="C31" s="89">
        <v>0</v>
      </c>
      <c r="D31" s="73">
        <v>0.3</v>
      </c>
      <c r="E31" s="89">
        <v>0</v>
      </c>
      <c r="F31" s="73">
        <v>0</v>
      </c>
      <c r="G31" s="125">
        <f t="shared" si="2"/>
        <v>0.3</v>
      </c>
    </row>
    <row r="32" spans="1:7" ht="12.75">
      <c r="A32" s="84" t="s">
        <v>23</v>
      </c>
      <c r="B32" s="73">
        <v>3.1</v>
      </c>
      <c r="C32" s="89">
        <v>0</v>
      </c>
      <c r="D32" s="73">
        <v>1.6</v>
      </c>
      <c r="E32" s="89">
        <v>0</v>
      </c>
      <c r="F32" s="73">
        <v>0</v>
      </c>
      <c r="G32" s="125">
        <f t="shared" si="2"/>
        <v>4.7</v>
      </c>
    </row>
    <row r="33" spans="1:7" ht="12.75">
      <c r="A33" s="84" t="s">
        <v>18</v>
      </c>
      <c r="B33" s="73">
        <v>2.3</v>
      </c>
      <c r="C33" s="89">
        <v>0</v>
      </c>
      <c r="D33" s="73">
        <v>1.3</v>
      </c>
      <c r="E33" s="89">
        <v>0</v>
      </c>
      <c r="F33" s="73">
        <v>0</v>
      </c>
      <c r="G33" s="125">
        <f>SUM(B33:F33)</f>
        <v>3.5999999999999996</v>
      </c>
    </row>
    <row r="34" spans="1:7" ht="12.75">
      <c r="A34" s="84" t="s">
        <v>24</v>
      </c>
      <c r="B34" s="73">
        <v>74</v>
      </c>
      <c r="C34" s="89">
        <v>0</v>
      </c>
      <c r="D34" s="73">
        <v>53.8</v>
      </c>
      <c r="E34" s="89">
        <v>0</v>
      </c>
      <c r="F34" s="73">
        <v>0</v>
      </c>
      <c r="G34" s="125">
        <f t="shared" si="2"/>
        <v>127.8</v>
      </c>
    </row>
    <row r="35" spans="1:7" ht="12.75">
      <c r="A35" s="84" t="s">
        <v>25</v>
      </c>
      <c r="B35" s="73">
        <v>1.3</v>
      </c>
      <c r="C35" s="89">
        <v>0</v>
      </c>
      <c r="D35" s="73">
        <v>0.8</v>
      </c>
      <c r="E35" s="89">
        <v>0</v>
      </c>
      <c r="F35" s="73">
        <v>0</v>
      </c>
      <c r="G35" s="125">
        <f t="shared" si="2"/>
        <v>2.1</v>
      </c>
    </row>
    <row r="36" spans="1:7" ht="12.75">
      <c r="A36" s="84" t="s">
        <v>26</v>
      </c>
      <c r="B36" s="73">
        <v>1.1</v>
      </c>
      <c r="C36" s="89">
        <v>0</v>
      </c>
      <c r="D36" s="73">
        <v>0.4</v>
      </c>
      <c r="E36" s="89">
        <v>0</v>
      </c>
      <c r="F36" s="73">
        <v>0</v>
      </c>
      <c r="G36" s="125">
        <f t="shared" si="2"/>
        <v>1.5</v>
      </c>
    </row>
    <row r="37" spans="1:7" ht="12.75">
      <c r="A37" s="84" t="s">
        <v>27</v>
      </c>
      <c r="B37" s="73">
        <v>4.6</v>
      </c>
      <c r="C37" s="89">
        <v>0</v>
      </c>
      <c r="D37" s="73">
        <v>2.3</v>
      </c>
      <c r="E37" s="89">
        <v>0</v>
      </c>
      <c r="F37" s="73">
        <v>0</v>
      </c>
      <c r="G37" s="125">
        <f t="shared" si="2"/>
        <v>6.8999999999999995</v>
      </c>
    </row>
    <row r="38" spans="1:7" ht="12.75">
      <c r="A38" s="85" t="s">
        <v>60</v>
      </c>
      <c r="B38" s="51">
        <f aca="true" t="shared" si="3" ref="B38:G38">SUM(B27:B37)</f>
        <v>103.29999999999998</v>
      </c>
      <c r="C38" s="46">
        <f t="shared" si="3"/>
        <v>0</v>
      </c>
      <c r="D38" s="51">
        <f t="shared" si="3"/>
        <v>70</v>
      </c>
      <c r="E38" s="46">
        <f t="shared" si="3"/>
        <v>0</v>
      </c>
      <c r="F38" s="51">
        <f t="shared" si="3"/>
        <v>0</v>
      </c>
      <c r="G38" s="126">
        <f t="shared" si="3"/>
        <v>173.3</v>
      </c>
    </row>
    <row r="39" spans="1:7" ht="12.75">
      <c r="A39" s="84"/>
      <c r="B39" s="73"/>
      <c r="C39" s="89"/>
      <c r="D39" s="73"/>
      <c r="E39" s="89"/>
      <c r="F39" s="73"/>
      <c r="G39" s="125"/>
    </row>
    <row r="40" spans="1:7" ht="12.75">
      <c r="A40" s="87" t="s">
        <v>29</v>
      </c>
      <c r="B40" s="91">
        <f aca="true" t="shared" si="4" ref="B40:G40">B24+B38</f>
        <v>174.5</v>
      </c>
      <c r="C40" s="90">
        <f t="shared" si="4"/>
        <v>35.7</v>
      </c>
      <c r="D40" s="91">
        <f t="shared" si="4"/>
        <v>70</v>
      </c>
      <c r="E40" s="90">
        <f t="shared" si="4"/>
        <v>115.9</v>
      </c>
      <c r="F40" s="91">
        <f t="shared" si="4"/>
        <v>8.9</v>
      </c>
      <c r="G40" s="127">
        <f t="shared" si="4"/>
        <v>405</v>
      </c>
    </row>
    <row r="41" spans="1:7" ht="12.75">
      <c r="A41" s="106"/>
      <c r="B41" s="115"/>
      <c r="C41" s="77"/>
      <c r="D41" s="115"/>
      <c r="E41" s="77"/>
      <c r="F41" s="115"/>
      <c r="G41" s="107"/>
    </row>
    <row r="42" spans="1:7" ht="12.75">
      <c r="A42" s="52"/>
      <c r="B42" s="69"/>
      <c r="C42" s="5"/>
      <c r="D42" s="69"/>
      <c r="E42" s="5"/>
      <c r="F42" s="69"/>
      <c r="G42" s="108"/>
    </row>
    <row r="43" spans="1:7" ht="12.75">
      <c r="A43" s="121" t="s">
        <v>68</v>
      </c>
      <c r="B43" s="116" t="s">
        <v>47</v>
      </c>
      <c r="C43" s="109" t="s">
        <v>75</v>
      </c>
      <c r="D43" s="116" t="s">
        <v>47</v>
      </c>
      <c r="E43" s="109" t="s">
        <v>76</v>
      </c>
      <c r="F43" s="116" t="s">
        <v>74</v>
      </c>
      <c r="G43" s="108"/>
    </row>
    <row r="44" spans="1:7" ht="12.75">
      <c r="A44" s="121" t="s">
        <v>127</v>
      </c>
      <c r="B44" s="116" t="s">
        <v>89</v>
      </c>
      <c r="C44" s="110" t="s">
        <v>100</v>
      </c>
      <c r="D44" s="116" t="s">
        <v>84</v>
      </c>
      <c r="E44" s="110" t="s">
        <v>85</v>
      </c>
      <c r="F44" s="116" t="s">
        <v>96</v>
      </c>
      <c r="G44" s="108"/>
    </row>
    <row r="45" spans="1:7" ht="12.75">
      <c r="A45" s="83"/>
      <c r="B45" s="116" t="s">
        <v>118</v>
      </c>
      <c r="C45" s="109" t="s">
        <v>105</v>
      </c>
      <c r="D45" s="116" t="s">
        <v>106</v>
      </c>
      <c r="E45" s="109" t="s">
        <v>105</v>
      </c>
      <c r="F45" s="116" t="s">
        <v>97</v>
      </c>
      <c r="G45" s="108"/>
    </row>
    <row r="46" spans="1:7" ht="12.75">
      <c r="A46" s="83"/>
      <c r="B46" s="116" t="s">
        <v>62</v>
      </c>
      <c r="C46" s="109" t="s">
        <v>66</v>
      </c>
      <c r="D46" s="116" t="s">
        <v>66</v>
      </c>
      <c r="E46" s="109" t="s">
        <v>115</v>
      </c>
      <c r="F46" s="116" t="s">
        <v>125</v>
      </c>
      <c r="G46" s="108"/>
    </row>
    <row r="47" spans="1:7" ht="12.75">
      <c r="A47" s="83"/>
      <c r="B47" s="116" t="s">
        <v>119</v>
      </c>
      <c r="C47" s="109"/>
      <c r="D47" s="116"/>
      <c r="E47" s="109" t="s">
        <v>116</v>
      </c>
      <c r="F47" s="116" t="s">
        <v>129</v>
      </c>
      <c r="G47" s="108"/>
    </row>
    <row r="48" spans="1:7" ht="12.75">
      <c r="A48" s="83"/>
      <c r="B48" s="116" t="s">
        <v>120</v>
      </c>
      <c r="C48" s="109"/>
      <c r="D48" s="116"/>
      <c r="E48" s="109" t="s">
        <v>117</v>
      </c>
      <c r="F48" s="116"/>
      <c r="G48" s="108"/>
    </row>
    <row r="49" spans="1:7" ht="12.75">
      <c r="A49" s="83" t="s">
        <v>88</v>
      </c>
      <c r="B49" s="116"/>
      <c r="C49" s="111">
        <v>0.75</v>
      </c>
      <c r="D49" s="119">
        <v>0.75</v>
      </c>
      <c r="E49" s="111">
        <v>0.75</v>
      </c>
      <c r="F49" s="119">
        <v>0.75</v>
      </c>
      <c r="G49" s="108"/>
    </row>
    <row r="50" spans="1:7" ht="12.75">
      <c r="A50" s="83" t="s">
        <v>67</v>
      </c>
      <c r="B50" s="116" t="s">
        <v>90</v>
      </c>
      <c r="C50" s="109" t="s">
        <v>69</v>
      </c>
      <c r="D50" s="116"/>
      <c r="E50" s="109" t="s">
        <v>71</v>
      </c>
      <c r="F50" s="116" t="s">
        <v>93</v>
      </c>
      <c r="G50" s="108"/>
    </row>
    <row r="51" spans="1:7" ht="12.75">
      <c r="A51" s="52"/>
      <c r="B51" s="116" t="s">
        <v>92</v>
      </c>
      <c r="C51" s="109" t="s">
        <v>70</v>
      </c>
      <c r="D51" s="116"/>
      <c r="E51" s="109" t="s">
        <v>72</v>
      </c>
      <c r="F51" s="116" t="s">
        <v>94</v>
      </c>
      <c r="G51" s="108"/>
    </row>
    <row r="52" spans="1:7" ht="12.75">
      <c r="A52" s="112"/>
      <c r="B52" s="117" t="s">
        <v>91</v>
      </c>
      <c r="C52" s="113"/>
      <c r="D52" s="117"/>
      <c r="E52" s="113" t="s">
        <v>73</v>
      </c>
      <c r="F52" s="117" t="s">
        <v>95</v>
      </c>
      <c r="G52" s="114"/>
    </row>
    <row r="54" ht="12.75">
      <c r="A54" t="s">
        <v>128</v>
      </c>
    </row>
    <row r="55" spans="1:4" ht="12.75">
      <c r="A55" t="s">
        <v>62</v>
      </c>
      <c r="B55" s="104">
        <v>788</v>
      </c>
      <c r="C55" s="89"/>
      <c r="D55" s="89"/>
    </row>
    <row r="56" spans="1:4" ht="12.75">
      <c r="A56" t="s">
        <v>72</v>
      </c>
      <c r="B56" s="104">
        <v>1049</v>
      </c>
      <c r="C56" s="89"/>
      <c r="D56" s="89"/>
    </row>
    <row r="57" spans="1:4" ht="12.75">
      <c r="A57" t="s">
        <v>78</v>
      </c>
      <c r="B57" s="104">
        <v>436</v>
      </c>
      <c r="C57" s="21"/>
      <c r="D57" s="89"/>
    </row>
    <row r="58" spans="1:4" ht="12.75">
      <c r="A58" t="s">
        <v>29</v>
      </c>
      <c r="B58" s="105">
        <f>SUM(B55:B57)</f>
        <v>2273</v>
      </c>
      <c r="C58" s="21"/>
      <c r="D58" s="21"/>
    </row>
  </sheetData>
  <printOptions horizontalCentered="1"/>
  <pageMargins left="0.75" right="0.75" top="0.9" bottom="0.5" header="0.5" footer="0.5"/>
  <pageSetup fitToHeight="1" fitToWidth="1" horizontalDpi="600" verticalDpi="600" orientation="portrait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2.7109375" style="0" customWidth="1"/>
    <col min="3" max="6" width="11.7109375" style="0" customWidth="1"/>
    <col min="7" max="7" width="12.7109375" style="0" customWidth="1"/>
  </cols>
  <sheetData>
    <row r="1" spans="1:2" ht="12.75">
      <c r="A1" s="74">
        <v>2012</v>
      </c>
      <c r="B1" s="74"/>
    </row>
    <row r="2" spans="1:2" ht="12.75">
      <c r="A2" s="74"/>
      <c r="B2" s="74"/>
    </row>
    <row r="3" spans="1:7" ht="12.75">
      <c r="A3" s="75"/>
      <c r="B3" s="120" t="s">
        <v>64</v>
      </c>
      <c r="C3" s="76"/>
      <c r="D3" s="120"/>
      <c r="E3" s="76"/>
      <c r="F3" s="115"/>
      <c r="G3" s="122"/>
    </row>
    <row r="4" spans="1:7" ht="12.75">
      <c r="A4" s="78"/>
      <c r="B4" s="81" t="s">
        <v>63</v>
      </c>
      <c r="C4" s="79" t="s">
        <v>1</v>
      </c>
      <c r="D4" s="81" t="s">
        <v>79</v>
      </c>
      <c r="E4" s="79" t="s">
        <v>40</v>
      </c>
      <c r="F4" s="81" t="s">
        <v>48</v>
      </c>
      <c r="G4" s="123" t="s">
        <v>29</v>
      </c>
    </row>
    <row r="5" spans="1:7" ht="12.75">
      <c r="A5" s="32" t="s">
        <v>58</v>
      </c>
      <c r="B5" s="82" t="s">
        <v>62</v>
      </c>
      <c r="C5" s="80" t="s">
        <v>36</v>
      </c>
      <c r="D5" s="82" t="s">
        <v>80</v>
      </c>
      <c r="E5" s="80" t="s">
        <v>32</v>
      </c>
      <c r="F5" s="82" t="s">
        <v>49</v>
      </c>
      <c r="G5" s="124" t="s">
        <v>65</v>
      </c>
    </row>
    <row r="6" spans="1:7" ht="12.75">
      <c r="A6" s="52"/>
      <c r="B6" s="69"/>
      <c r="D6" s="69"/>
      <c r="F6" s="69"/>
      <c r="G6" s="108"/>
    </row>
    <row r="7" spans="1:7" ht="12.75">
      <c r="A7" s="83" t="s">
        <v>59</v>
      </c>
      <c r="B7" s="69"/>
      <c r="D7" s="69"/>
      <c r="F7" s="69"/>
      <c r="G7" s="108"/>
    </row>
    <row r="8" spans="1:7" ht="12.75">
      <c r="A8" s="84" t="s">
        <v>2</v>
      </c>
      <c r="B8" s="73">
        <v>2.8</v>
      </c>
      <c r="C8" s="89">
        <v>1.8</v>
      </c>
      <c r="D8" s="73">
        <v>0</v>
      </c>
      <c r="E8" s="89">
        <v>5.6</v>
      </c>
      <c r="F8" s="73">
        <v>0</v>
      </c>
      <c r="G8" s="125">
        <f>SUM(B8:F8)</f>
        <v>10.2</v>
      </c>
    </row>
    <row r="9" spans="1:7" ht="12.75">
      <c r="A9" s="84" t="s">
        <v>3</v>
      </c>
      <c r="B9" s="73">
        <v>0.3</v>
      </c>
      <c r="C9" s="89">
        <v>0.2</v>
      </c>
      <c r="D9" s="73">
        <v>0</v>
      </c>
      <c r="E9" s="89">
        <v>0.1</v>
      </c>
      <c r="F9" s="73">
        <v>2.4</v>
      </c>
      <c r="G9" s="125">
        <f aca="true" t="shared" si="0" ref="G9:G23">SUM(B9:F9)</f>
        <v>3</v>
      </c>
    </row>
    <row r="10" spans="1:7" ht="12.75">
      <c r="A10" s="84" t="s">
        <v>4</v>
      </c>
      <c r="B10" s="73">
        <v>0</v>
      </c>
      <c r="C10" s="89">
        <v>0</v>
      </c>
      <c r="D10" s="73">
        <v>0</v>
      </c>
      <c r="E10" s="89">
        <v>0.5</v>
      </c>
      <c r="F10" s="73">
        <v>2.5</v>
      </c>
      <c r="G10" s="125">
        <f t="shared" si="0"/>
        <v>3</v>
      </c>
    </row>
    <row r="11" spans="1:7" ht="12.75">
      <c r="A11" s="84" t="s">
        <v>5</v>
      </c>
      <c r="B11" s="73">
        <v>4.1</v>
      </c>
      <c r="C11" s="89">
        <v>3.6</v>
      </c>
      <c r="D11" s="73">
        <v>0</v>
      </c>
      <c r="E11" s="89">
        <v>2.7</v>
      </c>
      <c r="F11" s="73">
        <v>0</v>
      </c>
      <c r="G11" s="125">
        <f t="shared" si="0"/>
        <v>10.399999999999999</v>
      </c>
    </row>
    <row r="12" spans="1:7" ht="12.75">
      <c r="A12" s="84" t="s">
        <v>6</v>
      </c>
      <c r="B12" s="73">
        <v>4.3</v>
      </c>
      <c r="C12" s="89">
        <v>2.6</v>
      </c>
      <c r="D12" s="73">
        <v>0</v>
      </c>
      <c r="E12" s="89">
        <v>20.7</v>
      </c>
      <c r="F12" s="73">
        <v>0</v>
      </c>
      <c r="G12" s="125">
        <f t="shared" si="0"/>
        <v>27.6</v>
      </c>
    </row>
    <row r="13" spans="1:7" ht="12.75">
      <c r="A13" s="84" t="s">
        <v>8</v>
      </c>
      <c r="B13" s="73">
        <v>0</v>
      </c>
      <c r="C13" s="89">
        <v>0</v>
      </c>
      <c r="D13" s="73">
        <v>0</v>
      </c>
      <c r="E13" s="89">
        <v>1.5</v>
      </c>
      <c r="F13" s="73">
        <v>1.5</v>
      </c>
      <c r="G13" s="125">
        <f t="shared" si="0"/>
        <v>3</v>
      </c>
    </row>
    <row r="14" spans="1:7" ht="12.75">
      <c r="A14" s="84" t="s">
        <v>9</v>
      </c>
      <c r="B14" s="73">
        <v>0.1</v>
      </c>
      <c r="C14" s="89">
        <v>0</v>
      </c>
      <c r="D14" s="73">
        <v>0</v>
      </c>
      <c r="E14" s="89">
        <v>1.3</v>
      </c>
      <c r="F14" s="73">
        <v>1.6</v>
      </c>
      <c r="G14" s="125">
        <f t="shared" si="0"/>
        <v>3</v>
      </c>
    </row>
    <row r="15" spans="1:7" ht="12.75">
      <c r="A15" s="84" t="s">
        <v>10</v>
      </c>
      <c r="B15" s="73">
        <v>19</v>
      </c>
      <c r="C15" s="89">
        <v>12.1</v>
      </c>
      <c r="D15" s="73">
        <v>0</v>
      </c>
      <c r="E15" s="89">
        <v>20.2</v>
      </c>
      <c r="F15" s="73">
        <v>0</v>
      </c>
      <c r="G15" s="125">
        <f t="shared" si="0"/>
        <v>51.3</v>
      </c>
    </row>
    <row r="16" spans="1:7" ht="12.75">
      <c r="A16" s="84" t="s">
        <v>11</v>
      </c>
      <c r="B16" s="73">
        <v>0.6</v>
      </c>
      <c r="C16" s="89">
        <v>0.4</v>
      </c>
      <c r="D16" s="73">
        <v>0</v>
      </c>
      <c r="E16" s="89">
        <v>1.3</v>
      </c>
      <c r="F16" s="73">
        <v>0.7</v>
      </c>
      <c r="G16" s="125">
        <f t="shared" si="0"/>
        <v>3</v>
      </c>
    </row>
    <row r="17" spans="1:7" ht="12.75">
      <c r="A17" s="84" t="s">
        <v>12</v>
      </c>
      <c r="B17" s="73">
        <v>0.2</v>
      </c>
      <c r="C17" s="89">
        <v>0.1</v>
      </c>
      <c r="D17" s="73">
        <v>0</v>
      </c>
      <c r="E17" s="89">
        <v>1.6</v>
      </c>
      <c r="F17" s="73">
        <v>1.1</v>
      </c>
      <c r="G17" s="125">
        <f t="shared" si="0"/>
        <v>3</v>
      </c>
    </row>
    <row r="18" spans="1:7" ht="12.75">
      <c r="A18" s="84" t="s">
        <v>14</v>
      </c>
      <c r="B18" s="73">
        <v>1.9</v>
      </c>
      <c r="C18" s="89">
        <v>1.4</v>
      </c>
      <c r="D18" s="73">
        <v>0</v>
      </c>
      <c r="E18" s="89">
        <v>0.8</v>
      </c>
      <c r="F18" s="73">
        <v>0</v>
      </c>
      <c r="G18" s="125">
        <f t="shared" si="0"/>
        <v>4.1</v>
      </c>
    </row>
    <row r="19" spans="1:7" ht="12.75">
      <c r="A19" s="84" t="s">
        <v>15</v>
      </c>
      <c r="B19" s="73">
        <v>3.7</v>
      </c>
      <c r="C19" s="89">
        <v>2.4</v>
      </c>
      <c r="D19" s="73">
        <v>0</v>
      </c>
      <c r="E19" s="89">
        <v>12.7</v>
      </c>
      <c r="F19" s="73">
        <v>0</v>
      </c>
      <c r="G19" s="125">
        <f t="shared" si="0"/>
        <v>18.799999999999997</v>
      </c>
    </row>
    <row r="20" spans="1:7" ht="12.75">
      <c r="A20" s="84" t="s">
        <v>16</v>
      </c>
      <c r="B20" s="73">
        <v>0.3</v>
      </c>
      <c r="C20" s="89">
        <v>0.2</v>
      </c>
      <c r="D20" s="73">
        <v>0</v>
      </c>
      <c r="E20" s="89">
        <v>1</v>
      </c>
      <c r="F20" s="73">
        <v>1.5</v>
      </c>
      <c r="G20" s="125">
        <f t="shared" si="0"/>
        <v>3</v>
      </c>
    </row>
    <row r="21" spans="1:7" ht="12.75">
      <c r="A21" s="84" t="s">
        <v>17</v>
      </c>
      <c r="B21" s="73">
        <v>8.9</v>
      </c>
      <c r="C21" s="89">
        <v>5.1</v>
      </c>
      <c r="D21" s="73">
        <v>0</v>
      </c>
      <c r="E21" s="89">
        <v>66.8</v>
      </c>
      <c r="F21" s="73">
        <v>0</v>
      </c>
      <c r="G21" s="125">
        <f t="shared" si="0"/>
        <v>80.8</v>
      </c>
    </row>
    <row r="22" spans="1:7" ht="12.75">
      <c r="A22" s="84" t="s">
        <v>19</v>
      </c>
      <c r="B22" s="73">
        <v>4.2</v>
      </c>
      <c r="C22" s="89">
        <v>2.9</v>
      </c>
      <c r="D22" s="73">
        <v>0</v>
      </c>
      <c r="E22" s="89">
        <v>6.2</v>
      </c>
      <c r="F22" s="73">
        <v>0</v>
      </c>
      <c r="G22" s="125">
        <f t="shared" si="0"/>
        <v>13.3</v>
      </c>
    </row>
    <row r="23" spans="1:7" ht="12.75">
      <c r="A23" s="84" t="s">
        <v>20</v>
      </c>
      <c r="B23" s="73">
        <v>20.8</v>
      </c>
      <c r="C23" s="89">
        <v>14.6</v>
      </c>
      <c r="D23" s="73">
        <v>0</v>
      </c>
      <c r="E23" s="89">
        <v>38.4</v>
      </c>
      <c r="F23" s="73">
        <v>0</v>
      </c>
      <c r="G23" s="125">
        <f t="shared" si="0"/>
        <v>73.8</v>
      </c>
    </row>
    <row r="24" spans="1:7" ht="12.75">
      <c r="A24" s="85" t="s">
        <v>60</v>
      </c>
      <c r="B24" s="51">
        <f aca="true" t="shared" si="1" ref="B24:G24">SUM(B8:B23)</f>
        <v>71.2</v>
      </c>
      <c r="C24" s="46">
        <f t="shared" si="1"/>
        <v>47.39999999999999</v>
      </c>
      <c r="D24" s="51">
        <f t="shared" si="1"/>
        <v>0</v>
      </c>
      <c r="E24" s="46">
        <f t="shared" si="1"/>
        <v>181.39999999999998</v>
      </c>
      <c r="F24" s="51">
        <f t="shared" si="1"/>
        <v>11.299999999999999</v>
      </c>
      <c r="G24" s="126">
        <f t="shared" si="1"/>
        <v>311.3</v>
      </c>
    </row>
    <row r="25" spans="1:7" ht="12.75">
      <c r="A25" s="84"/>
      <c r="B25" s="73"/>
      <c r="C25" s="89"/>
      <c r="D25" s="73"/>
      <c r="E25" s="89"/>
      <c r="F25" s="73"/>
      <c r="G25" s="125"/>
    </row>
    <row r="26" spans="1:7" ht="12.75">
      <c r="A26" s="86" t="s">
        <v>61</v>
      </c>
      <c r="B26" s="73"/>
      <c r="C26" s="89"/>
      <c r="D26" s="73"/>
      <c r="E26" s="89"/>
      <c r="F26" s="73"/>
      <c r="G26" s="125"/>
    </row>
    <row r="27" spans="1:7" ht="12.75">
      <c r="A27" s="84" t="s">
        <v>7</v>
      </c>
      <c r="B27" s="73">
        <v>6.4</v>
      </c>
      <c r="C27" s="89">
        <v>0</v>
      </c>
      <c r="D27" s="73">
        <v>4.6</v>
      </c>
      <c r="E27" s="89">
        <v>0</v>
      </c>
      <c r="F27" s="73">
        <v>0</v>
      </c>
      <c r="G27" s="125">
        <f aca="true" t="shared" si="2" ref="G27:G37">SUM(B27:F27)</f>
        <v>11</v>
      </c>
    </row>
    <row r="28" spans="1:7" ht="12.75">
      <c r="A28" s="84" t="s">
        <v>21</v>
      </c>
      <c r="B28" s="73">
        <v>0.2</v>
      </c>
      <c r="C28" s="89">
        <v>0</v>
      </c>
      <c r="D28" s="73">
        <v>0.2</v>
      </c>
      <c r="E28" s="89">
        <v>0</v>
      </c>
      <c r="F28" s="73">
        <v>0</v>
      </c>
      <c r="G28" s="125">
        <f t="shared" si="2"/>
        <v>0.4</v>
      </c>
    </row>
    <row r="29" spans="1:7" ht="12.75">
      <c r="A29" s="84" t="s">
        <v>22</v>
      </c>
      <c r="B29" s="73">
        <v>7.4</v>
      </c>
      <c r="C29" s="89">
        <v>0</v>
      </c>
      <c r="D29" s="73">
        <v>6</v>
      </c>
      <c r="E29" s="89">
        <v>0</v>
      </c>
      <c r="F29" s="73">
        <v>0</v>
      </c>
      <c r="G29" s="125">
        <f t="shared" si="2"/>
        <v>13.4</v>
      </c>
    </row>
    <row r="30" spans="1:7" ht="12.75">
      <c r="A30" s="84" t="s">
        <v>13</v>
      </c>
      <c r="B30" s="73">
        <v>2.9</v>
      </c>
      <c r="C30" s="89">
        <v>0</v>
      </c>
      <c r="D30" s="73">
        <v>2.2</v>
      </c>
      <c r="E30" s="89">
        <v>0</v>
      </c>
      <c r="F30" s="73">
        <v>0</v>
      </c>
      <c r="G30" s="125">
        <f t="shared" si="2"/>
        <v>5.1</v>
      </c>
    </row>
    <row r="31" spans="1:7" ht="12.75">
      <c r="A31" s="84" t="s">
        <v>28</v>
      </c>
      <c r="B31" s="73">
        <v>0</v>
      </c>
      <c r="C31" s="89">
        <v>0</v>
      </c>
      <c r="D31" s="73">
        <v>0.4</v>
      </c>
      <c r="E31" s="89">
        <v>0</v>
      </c>
      <c r="F31" s="73">
        <v>0</v>
      </c>
      <c r="G31" s="125">
        <f t="shared" si="2"/>
        <v>0.4</v>
      </c>
    </row>
    <row r="32" spans="1:7" ht="12.75">
      <c r="A32" s="84" t="s">
        <v>23</v>
      </c>
      <c r="B32" s="73">
        <v>3.1</v>
      </c>
      <c r="C32" s="89">
        <v>0</v>
      </c>
      <c r="D32" s="73">
        <v>1.8</v>
      </c>
      <c r="E32" s="89">
        <v>0</v>
      </c>
      <c r="F32" s="73">
        <v>0</v>
      </c>
      <c r="G32" s="125">
        <f t="shared" si="2"/>
        <v>4.9</v>
      </c>
    </row>
    <row r="33" spans="1:7" ht="12.75">
      <c r="A33" s="84" t="s">
        <v>18</v>
      </c>
      <c r="B33" s="73">
        <v>2.3</v>
      </c>
      <c r="C33" s="89">
        <v>0</v>
      </c>
      <c r="D33" s="73">
        <v>1.9</v>
      </c>
      <c r="E33" s="89">
        <v>0</v>
      </c>
      <c r="F33" s="73">
        <v>0</v>
      </c>
      <c r="G33" s="125">
        <f>SUM(B33:F33)</f>
        <v>4.199999999999999</v>
      </c>
    </row>
    <row r="34" spans="1:7" ht="12.75">
      <c r="A34" s="84" t="s">
        <v>24</v>
      </c>
      <c r="B34" s="73">
        <v>74</v>
      </c>
      <c r="C34" s="89">
        <v>0</v>
      </c>
      <c r="D34" s="73">
        <v>73.8</v>
      </c>
      <c r="E34" s="89">
        <v>0</v>
      </c>
      <c r="F34" s="73">
        <v>0</v>
      </c>
      <c r="G34" s="125">
        <f t="shared" si="2"/>
        <v>147.8</v>
      </c>
    </row>
    <row r="35" spans="1:7" ht="12.75">
      <c r="A35" s="84" t="s">
        <v>25</v>
      </c>
      <c r="B35" s="73">
        <v>1.3</v>
      </c>
      <c r="C35" s="89">
        <v>0</v>
      </c>
      <c r="D35" s="73">
        <v>1.1</v>
      </c>
      <c r="E35" s="89">
        <v>0</v>
      </c>
      <c r="F35" s="73">
        <v>0</v>
      </c>
      <c r="G35" s="125">
        <f t="shared" si="2"/>
        <v>2.4000000000000004</v>
      </c>
    </row>
    <row r="36" spans="1:7" ht="12.75">
      <c r="A36" s="84" t="s">
        <v>26</v>
      </c>
      <c r="B36" s="73">
        <v>1.1</v>
      </c>
      <c r="C36" s="89">
        <v>0</v>
      </c>
      <c r="D36" s="73">
        <v>0.5</v>
      </c>
      <c r="E36" s="89">
        <v>0</v>
      </c>
      <c r="F36" s="73">
        <v>0</v>
      </c>
      <c r="G36" s="125">
        <f t="shared" si="2"/>
        <v>1.6</v>
      </c>
    </row>
    <row r="37" spans="1:7" ht="12.75">
      <c r="A37" s="84" t="s">
        <v>27</v>
      </c>
      <c r="B37" s="73">
        <v>4.6</v>
      </c>
      <c r="C37" s="89">
        <v>0</v>
      </c>
      <c r="D37" s="73">
        <v>3.1</v>
      </c>
      <c r="E37" s="89">
        <v>0</v>
      </c>
      <c r="F37" s="73">
        <v>0</v>
      </c>
      <c r="G37" s="125">
        <f t="shared" si="2"/>
        <v>7.699999999999999</v>
      </c>
    </row>
    <row r="38" spans="1:7" ht="12.75">
      <c r="A38" s="85" t="s">
        <v>60</v>
      </c>
      <c r="B38" s="51">
        <f aca="true" t="shared" si="3" ref="B38:G38">SUM(B27:B37)</f>
        <v>103.29999999999998</v>
      </c>
      <c r="C38" s="46">
        <f t="shared" si="3"/>
        <v>0</v>
      </c>
      <c r="D38" s="51">
        <f t="shared" si="3"/>
        <v>95.6</v>
      </c>
      <c r="E38" s="46">
        <f t="shared" si="3"/>
        <v>0</v>
      </c>
      <c r="F38" s="51">
        <f t="shared" si="3"/>
        <v>0</v>
      </c>
      <c r="G38" s="126">
        <f t="shared" si="3"/>
        <v>198.89999999999998</v>
      </c>
    </row>
    <row r="39" spans="1:7" ht="12.75">
      <c r="A39" s="84"/>
      <c r="B39" s="73"/>
      <c r="C39" s="89"/>
      <c r="D39" s="73"/>
      <c r="E39" s="89"/>
      <c r="F39" s="73"/>
      <c r="G39" s="125"/>
    </row>
    <row r="40" spans="1:7" ht="12.75">
      <c r="A40" s="87" t="s">
        <v>29</v>
      </c>
      <c r="B40" s="91">
        <f aca="true" t="shared" si="4" ref="B40:G40">B24+B38</f>
        <v>174.5</v>
      </c>
      <c r="C40" s="90">
        <f t="shared" si="4"/>
        <v>47.39999999999999</v>
      </c>
      <c r="D40" s="91">
        <f t="shared" si="4"/>
        <v>95.6</v>
      </c>
      <c r="E40" s="90">
        <f t="shared" si="4"/>
        <v>181.39999999999998</v>
      </c>
      <c r="F40" s="91">
        <f t="shared" si="4"/>
        <v>11.299999999999999</v>
      </c>
      <c r="G40" s="127">
        <f t="shared" si="4"/>
        <v>510.2</v>
      </c>
    </row>
    <row r="41" spans="1:7" ht="12.75">
      <c r="A41" s="106"/>
      <c r="B41" s="115"/>
      <c r="C41" s="77"/>
      <c r="D41" s="115"/>
      <c r="E41" s="77"/>
      <c r="F41" s="115"/>
      <c r="G41" s="107"/>
    </row>
    <row r="42" spans="1:7" ht="12.75">
      <c r="A42" s="52"/>
      <c r="B42" s="69"/>
      <c r="C42" s="5"/>
      <c r="D42" s="69"/>
      <c r="E42" s="5"/>
      <c r="F42" s="69"/>
      <c r="G42" s="108"/>
    </row>
    <row r="43" spans="1:7" ht="12.75">
      <c r="A43" s="121" t="s">
        <v>68</v>
      </c>
      <c r="B43" s="116" t="s">
        <v>47</v>
      </c>
      <c r="C43" s="109" t="s">
        <v>75</v>
      </c>
      <c r="D43" s="116" t="s">
        <v>47</v>
      </c>
      <c r="E43" s="109" t="s">
        <v>76</v>
      </c>
      <c r="F43" s="116" t="s">
        <v>74</v>
      </c>
      <c r="G43" s="108"/>
    </row>
    <row r="44" spans="1:7" ht="12.75">
      <c r="A44" s="121" t="s">
        <v>127</v>
      </c>
      <c r="B44" s="116" t="s">
        <v>89</v>
      </c>
      <c r="C44" s="110" t="s">
        <v>100</v>
      </c>
      <c r="D44" s="116" t="s">
        <v>84</v>
      </c>
      <c r="E44" s="110" t="s">
        <v>85</v>
      </c>
      <c r="F44" s="116" t="s">
        <v>96</v>
      </c>
      <c r="G44" s="108"/>
    </row>
    <row r="45" spans="1:7" ht="12.75">
      <c r="A45" s="83"/>
      <c r="B45" s="116" t="s">
        <v>118</v>
      </c>
      <c r="C45" s="109" t="s">
        <v>107</v>
      </c>
      <c r="D45" s="116" t="s">
        <v>108</v>
      </c>
      <c r="E45" s="109" t="s">
        <v>107</v>
      </c>
      <c r="F45" s="116" t="s">
        <v>97</v>
      </c>
      <c r="G45" s="108"/>
    </row>
    <row r="46" spans="1:7" ht="12.75">
      <c r="A46" s="83"/>
      <c r="B46" s="116" t="s">
        <v>62</v>
      </c>
      <c r="C46" s="109" t="s">
        <v>66</v>
      </c>
      <c r="D46" s="116" t="s">
        <v>66</v>
      </c>
      <c r="E46" s="109" t="s">
        <v>115</v>
      </c>
      <c r="F46" s="116" t="s">
        <v>125</v>
      </c>
      <c r="G46" s="108"/>
    </row>
    <row r="47" spans="1:7" ht="12.75">
      <c r="A47" s="83"/>
      <c r="B47" s="116" t="s">
        <v>119</v>
      </c>
      <c r="C47" s="109"/>
      <c r="D47" s="116"/>
      <c r="E47" s="109" t="s">
        <v>116</v>
      </c>
      <c r="F47" s="116" t="s">
        <v>129</v>
      </c>
      <c r="G47" s="108"/>
    </row>
    <row r="48" spans="1:7" ht="12.75">
      <c r="A48" s="83"/>
      <c r="B48" s="116" t="s">
        <v>120</v>
      </c>
      <c r="C48" s="109"/>
      <c r="D48" s="116"/>
      <c r="E48" s="109" t="s">
        <v>117</v>
      </c>
      <c r="F48" s="116"/>
      <c r="G48" s="108"/>
    </row>
    <row r="49" spans="1:7" ht="12.75">
      <c r="A49" s="83" t="s">
        <v>88</v>
      </c>
      <c r="B49" s="116"/>
      <c r="C49" s="111"/>
      <c r="D49" s="119"/>
      <c r="E49" s="111"/>
      <c r="F49" s="119"/>
      <c r="G49" s="108"/>
    </row>
    <row r="50" spans="1:7" ht="12.75">
      <c r="A50" s="83" t="s">
        <v>67</v>
      </c>
      <c r="B50" s="116" t="s">
        <v>90</v>
      </c>
      <c r="C50" s="109" t="s">
        <v>69</v>
      </c>
      <c r="D50" s="116"/>
      <c r="E50" s="109" t="s">
        <v>71</v>
      </c>
      <c r="F50" s="116" t="s">
        <v>93</v>
      </c>
      <c r="G50" s="108"/>
    </row>
    <row r="51" spans="1:7" ht="12.75">
      <c r="A51" s="52"/>
      <c r="B51" s="116" t="s">
        <v>92</v>
      </c>
      <c r="C51" s="109" t="s">
        <v>70</v>
      </c>
      <c r="D51" s="116"/>
      <c r="E51" s="109" t="s">
        <v>72</v>
      </c>
      <c r="F51" s="116" t="s">
        <v>94</v>
      </c>
      <c r="G51" s="108"/>
    </row>
    <row r="52" spans="1:7" ht="12.75">
      <c r="A52" s="112"/>
      <c r="B52" s="117" t="s">
        <v>91</v>
      </c>
      <c r="C52" s="113"/>
      <c r="D52" s="117"/>
      <c r="E52" s="113" t="s">
        <v>73</v>
      </c>
      <c r="F52" s="117" t="s">
        <v>95</v>
      </c>
      <c r="G52" s="114"/>
    </row>
    <row r="54" ht="12.75">
      <c r="A54" t="s">
        <v>128</v>
      </c>
    </row>
    <row r="55" spans="1:4" ht="12.75">
      <c r="A55" t="s">
        <v>62</v>
      </c>
      <c r="B55" s="104">
        <v>614</v>
      </c>
      <c r="C55" s="89"/>
      <c r="D55" s="89"/>
    </row>
    <row r="56" spans="1:4" ht="12.75">
      <c r="A56" t="s">
        <v>72</v>
      </c>
      <c r="B56" s="104">
        <v>1223</v>
      </c>
      <c r="C56" s="89"/>
      <c r="D56" s="89"/>
    </row>
    <row r="57" spans="1:4" ht="12.75">
      <c r="A57" t="s">
        <v>78</v>
      </c>
      <c r="B57" s="104">
        <v>429</v>
      </c>
      <c r="C57" s="21"/>
      <c r="D57" s="89"/>
    </row>
    <row r="58" spans="1:4" ht="12.75">
      <c r="A58" t="s">
        <v>29</v>
      </c>
      <c r="B58" s="105">
        <f>SUM(B55:B57)</f>
        <v>2266</v>
      </c>
      <c r="C58" s="21"/>
      <c r="D58" s="21"/>
    </row>
  </sheetData>
  <printOptions horizontalCentered="1"/>
  <pageMargins left="0.75" right="0.75" top="0.8" bottom="0.5" header="0.5" footer="0.5"/>
  <pageSetup fitToHeight="1" fitToWidth="1" horizontalDpi="600" verticalDpi="600" orientation="portrait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2.7109375" style="0" customWidth="1"/>
    <col min="3" max="6" width="11.7109375" style="0" customWidth="1"/>
    <col min="7" max="7" width="12.7109375" style="0" customWidth="1"/>
  </cols>
  <sheetData>
    <row r="1" spans="1:2" ht="12.75">
      <c r="A1" s="74">
        <v>2013</v>
      </c>
      <c r="B1" s="74"/>
    </row>
    <row r="2" spans="1:2" ht="12.75">
      <c r="A2" s="74"/>
      <c r="B2" s="74"/>
    </row>
    <row r="3" spans="1:7" ht="12.75">
      <c r="A3" s="75"/>
      <c r="B3" s="120" t="s">
        <v>64</v>
      </c>
      <c r="C3" s="76"/>
      <c r="D3" s="120"/>
      <c r="E3" s="76"/>
      <c r="F3" s="115"/>
      <c r="G3" s="122"/>
    </row>
    <row r="4" spans="1:7" ht="12.75">
      <c r="A4" s="78"/>
      <c r="B4" s="81" t="s">
        <v>63</v>
      </c>
      <c r="C4" s="79" t="s">
        <v>1</v>
      </c>
      <c r="D4" s="81" t="s">
        <v>79</v>
      </c>
      <c r="E4" s="79" t="s">
        <v>40</v>
      </c>
      <c r="F4" s="81" t="s">
        <v>48</v>
      </c>
      <c r="G4" s="123" t="s">
        <v>29</v>
      </c>
    </row>
    <row r="5" spans="1:7" ht="12.75">
      <c r="A5" s="32" t="s">
        <v>58</v>
      </c>
      <c r="B5" s="82" t="s">
        <v>62</v>
      </c>
      <c r="C5" s="80" t="s">
        <v>36</v>
      </c>
      <c r="D5" s="82" t="s">
        <v>80</v>
      </c>
      <c r="E5" s="80" t="s">
        <v>32</v>
      </c>
      <c r="F5" s="82" t="s">
        <v>49</v>
      </c>
      <c r="G5" s="124" t="s">
        <v>65</v>
      </c>
    </row>
    <row r="6" spans="1:7" ht="12.75">
      <c r="A6" s="52"/>
      <c r="B6" s="69"/>
      <c r="D6" s="69"/>
      <c r="F6" s="69"/>
      <c r="G6" s="108"/>
    </row>
    <row r="7" spans="1:7" ht="12.75">
      <c r="A7" s="83" t="s">
        <v>59</v>
      </c>
      <c r="B7" s="69"/>
      <c r="D7" s="69"/>
      <c r="F7" s="69"/>
      <c r="G7" s="108"/>
    </row>
    <row r="8" spans="1:7" ht="12.75">
      <c r="A8" s="84" t="s">
        <v>2</v>
      </c>
      <c r="B8" s="73">
        <v>2.8</v>
      </c>
      <c r="C8" s="89">
        <v>1.8</v>
      </c>
      <c r="D8" s="73">
        <v>0</v>
      </c>
      <c r="E8" s="89">
        <v>6.7</v>
      </c>
      <c r="F8" s="73">
        <v>0</v>
      </c>
      <c r="G8" s="125">
        <f>SUM(B8:F8)</f>
        <v>11.3</v>
      </c>
    </row>
    <row r="9" spans="1:7" ht="12.75">
      <c r="A9" s="84" t="s">
        <v>3</v>
      </c>
      <c r="B9" s="73">
        <v>0.3</v>
      </c>
      <c r="C9" s="89">
        <v>0.1</v>
      </c>
      <c r="D9" s="73">
        <v>0</v>
      </c>
      <c r="E9" s="89">
        <v>0.1</v>
      </c>
      <c r="F9" s="73">
        <v>2.5</v>
      </c>
      <c r="G9" s="125">
        <f aca="true" t="shared" si="0" ref="G9:G21">SUM(B9:F9)</f>
        <v>3</v>
      </c>
    </row>
    <row r="10" spans="1:7" ht="12.75">
      <c r="A10" s="84" t="s">
        <v>4</v>
      </c>
      <c r="B10" s="73">
        <v>0</v>
      </c>
      <c r="C10" s="89">
        <v>0</v>
      </c>
      <c r="D10" s="73">
        <v>0</v>
      </c>
      <c r="E10" s="89">
        <v>0.6</v>
      </c>
      <c r="F10" s="73">
        <v>2.4</v>
      </c>
      <c r="G10" s="125">
        <f t="shared" si="0"/>
        <v>3</v>
      </c>
    </row>
    <row r="11" spans="1:7" ht="12.75">
      <c r="A11" s="84" t="s">
        <v>8</v>
      </c>
      <c r="B11" s="73">
        <v>0</v>
      </c>
      <c r="C11" s="89">
        <v>0</v>
      </c>
      <c r="D11" s="73">
        <v>0</v>
      </c>
      <c r="E11" s="89">
        <v>2</v>
      </c>
      <c r="F11" s="73">
        <v>1</v>
      </c>
      <c r="G11" s="125">
        <f t="shared" si="0"/>
        <v>3</v>
      </c>
    </row>
    <row r="12" spans="1:7" ht="12.75">
      <c r="A12" s="84" t="s">
        <v>9</v>
      </c>
      <c r="B12" s="73">
        <v>0.1</v>
      </c>
      <c r="C12" s="89">
        <v>0</v>
      </c>
      <c r="D12" s="73">
        <v>0</v>
      </c>
      <c r="E12" s="89">
        <v>1.6</v>
      </c>
      <c r="F12" s="73">
        <v>1.3</v>
      </c>
      <c r="G12" s="125">
        <f t="shared" si="0"/>
        <v>3</v>
      </c>
    </row>
    <row r="13" spans="1:7" ht="12.75">
      <c r="A13" s="84" t="s">
        <v>10</v>
      </c>
      <c r="B13" s="73">
        <v>19</v>
      </c>
      <c r="C13" s="89">
        <v>11.8</v>
      </c>
      <c r="D13" s="73">
        <v>0</v>
      </c>
      <c r="E13" s="89">
        <v>24.4</v>
      </c>
      <c r="F13" s="73">
        <v>0</v>
      </c>
      <c r="G13" s="125">
        <f t="shared" si="0"/>
        <v>55.2</v>
      </c>
    </row>
    <row r="14" spans="1:7" ht="12.75">
      <c r="A14" s="84" t="s">
        <v>11</v>
      </c>
      <c r="B14" s="73">
        <v>0.6</v>
      </c>
      <c r="C14" s="89">
        <v>0.4</v>
      </c>
      <c r="D14" s="73">
        <v>0</v>
      </c>
      <c r="E14" s="89">
        <v>1.6</v>
      </c>
      <c r="F14" s="73">
        <v>0.4</v>
      </c>
      <c r="G14" s="125">
        <f t="shared" si="0"/>
        <v>3</v>
      </c>
    </row>
    <row r="15" spans="1:7" ht="12.75">
      <c r="A15" s="84" t="s">
        <v>12</v>
      </c>
      <c r="B15" s="73">
        <v>0.2</v>
      </c>
      <c r="C15" s="89">
        <v>0.1</v>
      </c>
      <c r="D15" s="73">
        <v>0</v>
      </c>
      <c r="E15" s="89">
        <v>1.9</v>
      </c>
      <c r="F15" s="73">
        <v>0.8</v>
      </c>
      <c r="G15" s="125">
        <f t="shared" si="0"/>
        <v>3</v>
      </c>
    </row>
    <row r="16" spans="1:7" ht="12.75">
      <c r="A16" s="84" t="s">
        <v>14</v>
      </c>
      <c r="B16" s="73">
        <v>1.9</v>
      </c>
      <c r="C16" s="89">
        <v>1.4</v>
      </c>
      <c r="D16" s="73">
        <v>0</v>
      </c>
      <c r="E16" s="89">
        <v>1</v>
      </c>
      <c r="F16" s="73">
        <v>0</v>
      </c>
      <c r="G16" s="125">
        <f t="shared" si="0"/>
        <v>4.3</v>
      </c>
    </row>
    <row r="17" spans="1:7" ht="12.75">
      <c r="A17" s="84" t="s">
        <v>15</v>
      </c>
      <c r="B17" s="73">
        <v>3.7</v>
      </c>
      <c r="C17" s="89">
        <v>2.4</v>
      </c>
      <c r="D17" s="73">
        <v>0</v>
      </c>
      <c r="E17" s="89">
        <v>15.2</v>
      </c>
      <c r="F17" s="73">
        <v>0</v>
      </c>
      <c r="G17" s="125">
        <f t="shared" si="0"/>
        <v>21.299999999999997</v>
      </c>
    </row>
    <row r="18" spans="1:7" ht="12.75">
      <c r="A18" s="84" t="s">
        <v>16</v>
      </c>
      <c r="B18" s="73">
        <v>0.3</v>
      </c>
      <c r="C18" s="89">
        <v>0.2</v>
      </c>
      <c r="D18" s="73">
        <v>0</v>
      </c>
      <c r="E18" s="89">
        <v>1.1</v>
      </c>
      <c r="F18" s="73">
        <v>1.4</v>
      </c>
      <c r="G18" s="125">
        <f t="shared" si="0"/>
        <v>3</v>
      </c>
    </row>
    <row r="19" spans="1:7" ht="12.75">
      <c r="A19" s="84" t="s">
        <v>17</v>
      </c>
      <c r="B19" s="73">
        <v>8.9</v>
      </c>
      <c r="C19" s="89">
        <v>5.1</v>
      </c>
      <c r="D19" s="73">
        <v>0</v>
      </c>
      <c r="E19" s="89">
        <v>80.4</v>
      </c>
      <c r="F19" s="73">
        <v>0</v>
      </c>
      <c r="G19" s="125">
        <f t="shared" si="0"/>
        <v>94.4</v>
      </c>
    </row>
    <row r="20" spans="1:7" ht="12.75">
      <c r="A20" s="84" t="s">
        <v>19</v>
      </c>
      <c r="B20" s="73">
        <v>4.2</v>
      </c>
      <c r="C20" s="89">
        <v>2.8</v>
      </c>
      <c r="D20" s="73">
        <v>0</v>
      </c>
      <c r="E20" s="89">
        <v>7.5</v>
      </c>
      <c r="F20" s="73">
        <v>0</v>
      </c>
      <c r="G20" s="125">
        <f t="shared" si="0"/>
        <v>14.5</v>
      </c>
    </row>
    <row r="21" spans="1:7" ht="12.75">
      <c r="A21" s="84" t="s">
        <v>20</v>
      </c>
      <c r="B21" s="73">
        <v>20.8</v>
      </c>
      <c r="C21" s="89">
        <v>14.4</v>
      </c>
      <c r="D21" s="73">
        <v>0</v>
      </c>
      <c r="E21" s="89">
        <v>46.2</v>
      </c>
      <c r="F21" s="73">
        <v>0</v>
      </c>
      <c r="G21" s="125">
        <f t="shared" si="0"/>
        <v>81.4</v>
      </c>
    </row>
    <row r="22" spans="1:7" ht="12.75">
      <c r="A22" s="85" t="s">
        <v>60</v>
      </c>
      <c r="B22" s="51">
        <f aca="true" t="shared" si="1" ref="B22:G22">SUM(B8:B21)</f>
        <v>62.8</v>
      </c>
      <c r="C22" s="46">
        <f t="shared" si="1"/>
        <v>40.5</v>
      </c>
      <c r="D22" s="51">
        <f t="shared" si="1"/>
        <v>0</v>
      </c>
      <c r="E22" s="46">
        <f t="shared" si="1"/>
        <v>190.3</v>
      </c>
      <c r="F22" s="51">
        <f t="shared" si="1"/>
        <v>9.8</v>
      </c>
      <c r="G22" s="126">
        <f t="shared" si="1"/>
        <v>303.4</v>
      </c>
    </row>
    <row r="23" spans="1:7" ht="12.75">
      <c r="A23" s="84"/>
      <c r="B23" s="73"/>
      <c r="C23" s="89"/>
      <c r="D23" s="73"/>
      <c r="E23" s="89"/>
      <c r="F23" s="73"/>
      <c r="G23" s="125"/>
    </row>
    <row r="24" spans="1:7" ht="12.75">
      <c r="A24" s="86" t="s">
        <v>61</v>
      </c>
      <c r="B24" s="73"/>
      <c r="C24" s="89"/>
      <c r="D24" s="73"/>
      <c r="E24" s="89"/>
      <c r="F24" s="73"/>
      <c r="G24" s="125"/>
    </row>
    <row r="25" spans="1:7" ht="12.75">
      <c r="A25" s="84" t="s">
        <v>5</v>
      </c>
      <c r="B25" s="73">
        <v>4.1</v>
      </c>
      <c r="C25" s="89">
        <v>0</v>
      </c>
      <c r="D25" s="73">
        <v>3.9</v>
      </c>
      <c r="E25" s="89">
        <v>0</v>
      </c>
      <c r="F25" s="73">
        <v>0</v>
      </c>
      <c r="G25" s="125">
        <f>SUM(B25:F25)</f>
        <v>8</v>
      </c>
    </row>
    <row r="26" spans="1:7" ht="12.75">
      <c r="A26" s="84" t="s">
        <v>6</v>
      </c>
      <c r="B26" s="73">
        <v>4.3</v>
      </c>
      <c r="C26" s="89">
        <v>0</v>
      </c>
      <c r="D26" s="73">
        <v>2.6</v>
      </c>
      <c r="E26" s="89">
        <v>0</v>
      </c>
      <c r="F26" s="73">
        <v>0</v>
      </c>
      <c r="G26" s="125">
        <f>SUM(B26:F26)</f>
        <v>6.9</v>
      </c>
    </row>
    <row r="27" spans="1:7" ht="12.75">
      <c r="A27" s="84" t="s">
        <v>7</v>
      </c>
      <c r="B27" s="73">
        <v>6.4</v>
      </c>
      <c r="C27" s="89">
        <v>0</v>
      </c>
      <c r="D27" s="73">
        <v>4.5</v>
      </c>
      <c r="E27" s="89">
        <v>0</v>
      </c>
      <c r="F27" s="73">
        <v>0</v>
      </c>
      <c r="G27" s="125">
        <f aca="true" t="shared" si="2" ref="G27:G37">SUM(B27:F27)</f>
        <v>10.9</v>
      </c>
    </row>
    <row r="28" spans="1:7" ht="12.75">
      <c r="A28" s="84" t="s">
        <v>21</v>
      </c>
      <c r="B28" s="73">
        <v>0.2</v>
      </c>
      <c r="C28" s="89">
        <v>0</v>
      </c>
      <c r="D28" s="73">
        <v>0.2</v>
      </c>
      <c r="E28" s="89">
        <v>0</v>
      </c>
      <c r="F28" s="73">
        <v>0</v>
      </c>
      <c r="G28" s="125">
        <f t="shared" si="2"/>
        <v>0.4</v>
      </c>
    </row>
    <row r="29" spans="1:7" ht="12.75">
      <c r="A29" s="84" t="s">
        <v>22</v>
      </c>
      <c r="B29" s="73">
        <v>7.4</v>
      </c>
      <c r="C29" s="89">
        <v>0</v>
      </c>
      <c r="D29" s="73">
        <v>6.1</v>
      </c>
      <c r="E29" s="89">
        <v>0</v>
      </c>
      <c r="F29" s="73">
        <v>0</v>
      </c>
      <c r="G29" s="125">
        <f t="shared" si="2"/>
        <v>13.5</v>
      </c>
    </row>
    <row r="30" spans="1:7" ht="12.75">
      <c r="A30" s="84" t="s">
        <v>13</v>
      </c>
      <c r="B30" s="73">
        <v>2.9</v>
      </c>
      <c r="C30" s="89">
        <v>0</v>
      </c>
      <c r="D30" s="73">
        <v>2.2</v>
      </c>
      <c r="E30" s="89">
        <v>0</v>
      </c>
      <c r="F30" s="73">
        <v>0</v>
      </c>
      <c r="G30" s="125">
        <f t="shared" si="2"/>
        <v>5.1</v>
      </c>
    </row>
    <row r="31" spans="1:7" ht="12.75">
      <c r="A31" s="84" t="s">
        <v>28</v>
      </c>
      <c r="B31" s="73">
        <v>0</v>
      </c>
      <c r="C31" s="89">
        <v>0</v>
      </c>
      <c r="D31" s="73">
        <v>0.3</v>
      </c>
      <c r="E31" s="89">
        <v>0</v>
      </c>
      <c r="F31" s="73">
        <v>0</v>
      </c>
      <c r="G31" s="125">
        <f t="shared" si="2"/>
        <v>0.3</v>
      </c>
    </row>
    <row r="32" spans="1:7" ht="12.75">
      <c r="A32" s="84" t="s">
        <v>23</v>
      </c>
      <c r="B32" s="73">
        <v>3.1</v>
      </c>
      <c r="C32" s="89">
        <v>0</v>
      </c>
      <c r="D32" s="73">
        <v>1.8</v>
      </c>
      <c r="E32" s="89">
        <v>0</v>
      </c>
      <c r="F32" s="73">
        <v>0</v>
      </c>
      <c r="G32" s="125">
        <f t="shared" si="2"/>
        <v>4.9</v>
      </c>
    </row>
    <row r="33" spans="1:7" ht="12.75">
      <c r="A33" s="84" t="s">
        <v>18</v>
      </c>
      <c r="B33" s="73">
        <v>2.3</v>
      </c>
      <c r="C33" s="89">
        <v>0</v>
      </c>
      <c r="D33" s="73">
        <v>2</v>
      </c>
      <c r="E33" s="89">
        <v>0</v>
      </c>
      <c r="F33" s="73">
        <v>0</v>
      </c>
      <c r="G33" s="125">
        <f>SUM(B33:F33)</f>
        <v>4.3</v>
      </c>
    </row>
    <row r="34" spans="1:7" ht="12.75">
      <c r="A34" s="84" t="s">
        <v>24</v>
      </c>
      <c r="B34" s="73">
        <v>74</v>
      </c>
      <c r="C34" s="89">
        <v>0</v>
      </c>
      <c r="D34" s="73">
        <v>75.4</v>
      </c>
      <c r="E34" s="89">
        <v>0</v>
      </c>
      <c r="F34" s="73">
        <v>0</v>
      </c>
      <c r="G34" s="125">
        <f t="shared" si="2"/>
        <v>149.4</v>
      </c>
    </row>
    <row r="35" spans="1:7" ht="12.75">
      <c r="A35" s="84" t="s">
        <v>25</v>
      </c>
      <c r="B35" s="73">
        <v>1.3</v>
      </c>
      <c r="C35" s="89">
        <v>0</v>
      </c>
      <c r="D35" s="73">
        <v>1.1</v>
      </c>
      <c r="E35" s="89">
        <v>0</v>
      </c>
      <c r="F35" s="73">
        <v>0</v>
      </c>
      <c r="G35" s="125">
        <f t="shared" si="2"/>
        <v>2.4000000000000004</v>
      </c>
    </row>
    <row r="36" spans="1:7" ht="12.75">
      <c r="A36" s="84" t="s">
        <v>26</v>
      </c>
      <c r="B36" s="73">
        <v>1.1</v>
      </c>
      <c r="C36" s="89">
        <v>0</v>
      </c>
      <c r="D36" s="73">
        <v>0.5</v>
      </c>
      <c r="E36" s="89">
        <v>0</v>
      </c>
      <c r="F36" s="73">
        <v>0</v>
      </c>
      <c r="G36" s="125">
        <f t="shared" si="2"/>
        <v>1.6</v>
      </c>
    </row>
    <row r="37" spans="1:7" ht="12.75">
      <c r="A37" s="84" t="s">
        <v>27</v>
      </c>
      <c r="B37" s="73">
        <v>4.6</v>
      </c>
      <c r="C37" s="89">
        <v>0</v>
      </c>
      <c r="D37" s="73">
        <v>3.1</v>
      </c>
      <c r="E37" s="89">
        <v>0</v>
      </c>
      <c r="F37" s="73">
        <v>0</v>
      </c>
      <c r="G37" s="125">
        <f t="shared" si="2"/>
        <v>7.699999999999999</v>
      </c>
    </row>
    <row r="38" spans="1:7" ht="12.75">
      <c r="A38" s="85" t="s">
        <v>60</v>
      </c>
      <c r="B38" s="51">
        <f aca="true" t="shared" si="3" ref="B38:G38">SUM(B24:B37)</f>
        <v>111.69999999999999</v>
      </c>
      <c r="C38" s="46">
        <f t="shared" si="3"/>
        <v>0</v>
      </c>
      <c r="D38" s="51">
        <f t="shared" si="3"/>
        <v>103.69999999999999</v>
      </c>
      <c r="E38" s="46">
        <f t="shared" si="3"/>
        <v>0</v>
      </c>
      <c r="F38" s="51">
        <f t="shared" si="3"/>
        <v>0</v>
      </c>
      <c r="G38" s="126">
        <f t="shared" si="3"/>
        <v>215.39999999999998</v>
      </c>
    </row>
    <row r="39" spans="1:7" ht="12.75">
      <c r="A39" s="84"/>
      <c r="B39" s="73"/>
      <c r="C39" s="89"/>
      <c r="D39" s="73"/>
      <c r="E39" s="89"/>
      <c r="F39" s="73"/>
      <c r="G39" s="125"/>
    </row>
    <row r="40" spans="1:7" ht="12.75">
      <c r="A40" s="87" t="s">
        <v>29</v>
      </c>
      <c r="B40" s="91">
        <f aca="true" t="shared" si="4" ref="B40:G40">B22+B38</f>
        <v>174.5</v>
      </c>
      <c r="C40" s="90">
        <f t="shared" si="4"/>
        <v>40.5</v>
      </c>
      <c r="D40" s="91">
        <f t="shared" si="4"/>
        <v>103.69999999999999</v>
      </c>
      <c r="E40" s="90">
        <f t="shared" si="4"/>
        <v>190.3</v>
      </c>
      <c r="F40" s="91">
        <f t="shared" si="4"/>
        <v>9.8</v>
      </c>
      <c r="G40" s="127">
        <f t="shared" si="4"/>
        <v>518.8</v>
      </c>
    </row>
    <row r="41" spans="1:7" ht="12.75">
      <c r="A41" s="106"/>
      <c r="B41" s="115"/>
      <c r="C41" s="77"/>
      <c r="D41" s="115"/>
      <c r="E41" s="77"/>
      <c r="F41" s="115"/>
      <c r="G41" s="107"/>
    </row>
    <row r="42" spans="1:7" ht="12.75">
      <c r="A42" s="52"/>
      <c r="B42" s="69"/>
      <c r="C42" s="5"/>
      <c r="D42" s="69"/>
      <c r="E42" s="5"/>
      <c r="F42" s="69"/>
      <c r="G42" s="108"/>
    </row>
    <row r="43" spans="1:7" ht="12.75">
      <c r="A43" s="121" t="s">
        <v>68</v>
      </c>
      <c r="B43" s="116" t="s">
        <v>47</v>
      </c>
      <c r="C43" s="109" t="s">
        <v>75</v>
      </c>
      <c r="D43" s="116" t="s">
        <v>47</v>
      </c>
      <c r="E43" s="109" t="s">
        <v>76</v>
      </c>
      <c r="F43" s="116" t="s">
        <v>74</v>
      </c>
      <c r="G43" s="108"/>
    </row>
    <row r="44" spans="1:7" ht="12.75">
      <c r="A44" s="121" t="s">
        <v>127</v>
      </c>
      <c r="B44" s="116" t="s">
        <v>89</v>
      </c>
      <c r="C44" s="110" t="s">
        <v>100</v>
      </c>
      <c r="D44" s="116" t="s">
        <v>84</v>
      </c>
      <c r="E44" s="110" t="s">
        <v>85</v>
      </c>
      <c r="F44" s="116" t="s">
        <v>96</v>
      </c>
      <c r="G44" s="108"/>
    </row>
    <row r="45" spans="1:7" ht="12.75">
      <c r="A45" s="83"/>
      <c r="B45" s="116" t="s">
        <v>118</v>
      </c>
      <c r="C45" s="109" t="s">
        <v>109</v>
      </c>
      <c r="D45" s="116" t="s">
        <v>110</v>
      </c>
      <c r="E45" s="109" t="s">
        <v>109</v>
      </c>
      <c r="F45" s="116" t="s">
        <v>97</v>
      </c>
      <c r="G45" s="108"/>
    </row>
    <row r="46" spans="1:7" ht="12.75">
      <c r="A46" s="83"/>
      <c r="B46" s="116" t="s">
        <v>62</v>
      </c>
      <c r="C46" s="109" t="s">
        <v>66</v>
      </c>
      <c r="D46" s="116" t="s">
        <v>66</v>
      </c>
      <c r="E46" s="109" t="s">
        <v>115</v>
      </c>
      <c r="F46" s="116" t="s">
        <v>125</v>
      </c>
      <c r="G46" s="108"/>
    </row>
    <row r="47" spans="1:7" ht="12.75">
      <c r="A47" s="83"/>
      <c r="B47" s="116" t="s">
        <v>119</v>
      </c>
      <c r="C47" s="109"/>
      <c r="D47" s="116"/>
      <c r="E47" s="109" t="s">
        <v>116</v>
      </c>
      <c r="F47" s="116" t="s">
        <v>129</v>
      </c>
      <c r="G47" s="108"/>
    </row>
    <row r="48" spans="1:7" ht="12.75">
      <c r="A48" s="83"/>
      <c r="B48" s="116" t="s">
        <v>120</v>
      </c>
      <c r="C48" s="109"/>
      <c r="D48" s="116"/>
      <c r="E48" s="109" t="s">
        <v>117</v>
      </c>
      <c r="F48" s="116"/>
      <c r="G48" s="108"/>
    </row>
    <row r="49" spans="1:7" ht="12.75">
      <c r="A49" s="83" t="s">
        <v>88</v>
      </c>
      <c r="B49" s="116"/>
      <c r="C49" s="111"/>
      <c r="D49" s="119"/>
      <c r="E49" s="111"/>
      <c r="F49" s="119"/>
      <c r="G49" s="108"/>
    </row>
    <row r="50" spans="1:7" ht="12.75">
      <c r="A50" s="83" t="s">
        <v>67</v>
      </c>
      <c r="B50" s="116" t="s">
        <v>90</v>
      </c>
      <c r="C50" s="109" t="s">
        <v>69</v>
      </c>
      <c r="D50" s="116"/>
      <c r="E50" s="109" t="s">
        <v>71</v>
      </c>
      <c r="F50" s="116" t="s">
        <v>93</v>
      </c>
      <c r="G50" s="108"/>
    </row>
    <row r="51" spans="1:7" ht="12.75">
      <c r="A51" s="83"/>
      <c r="B51" s="116" t="s">
        <v>92</v>
      </c>
      <c r="C51" s="109" t="s">
        <v>70</v>
      </c>
      <c r="D51" s="116"/>
      <c r="E51" s="109" t="s">
        <v>72</v>
      </c>
      <c r="F51" s="116" t="s">
        <v>94</v>
      </c>
      <c r="G51" s="108"/>
    </row>
    <row r="52" spans="1:7" ht="12.75">
      <c r="A52" s="112"/>
      <c r="B52" s="117" t="s">
        <v>91</v>
      </c>
      <c r="C52" s="113"/>
      <c r="D52" s="117"/>
      <c r="E52" s="113" t="s">
        <v>73</v>
      </c>
      <c r="F52" s="117" t="s">
        <v>95</v>
      </c>
      <c r="G52" s="114"/>
    </row>
    <row r="54" ht="12.75">
      <c r="A54" t="s">
        <v>128</v>
      </c>
    </row>
    <row r="55" spans="1:4" ht="12.75">
      <c r="A55" t="s">
        <v>62</v>
      </c>
      <c r="B55" s="104">
        <v>440</v>
      </c>
      <c r="C55" s="89"/>
      <c r="D55" s="89"/>
    </row>
    <row r="56" spans="1:4" ht="12.75">
      <c r="A56" t="s">
        <v>72</v>
      </c>
      <c r="B56" s="104">
        <v>1397</v>
      </c>
      <c r="C56" s="89"/>
      <c r="D56" s="89"/>
    </row>
    <row r="57" spans="1:4" ht="12.75">
      <c r="A57" t="s">
        <v>78</v>
      </c>
      <c r="B57" s="104">
        <v>414</v>
      </c>
      <c r="C57" s="21"/>
      <c r="D57" s="89"/>
    </row>
    <row r="58" spans="1:4" ht="12.75">
      <c r="A58" t="s">
        <v>29</v>
      </c>
      <c r="B58" s="105">
        <f>SUM(B55:B57)</f>
        <v>2251</v>
      </c>
      <c r="C58" s="21"/>
      <c r="D58" s="21"/>
    </row>
  </sheetData>
  <printOptions horizontalCentered="1"/>
  <pageMargins left="0.75" right="0.75" top="0.8" bottom="0.5" header="0.5" footer="0.5"/>
  <pageSetup fitToHeight="1" fitToWidth="1" horizontalDpi="600" verticalDpi="600" orientation="portrait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2.7109375" style="0" customWidth="1"/>
    <col min="3" max="6" width="11.7109375" style="0" customWidth="1"/>
    <col min="7" max="7" width="12.7109375" style="0" customWidth="1"/>
  </cols>
  <sheetData>
    <row r="1" spans="1:2" ht="12.75">
      <c r="A1" s="74">
        <v>2014</v>
      </c>
      <c r="B1" s="74"/>
    </row>
    <row r="2" spans="1:2" ht="12.75">
      <c r="A2" s="74"/>
      <c r="B2" s="74"/>
    </row>
    <row r="3" spans="1:7" ht="12.75">
      <c r="A3" s="75"/>
      <c r="B3" s="120" t="s">
        <v>64</v>
      </c>
      <c r="C3" s="76"/>
      <c r="D3" s="120"/>
      <c r="E3" s="76"/>
      <c r="F3" s="115"/>
      <c r="G3" s="122"/>
    </row>
    <row r="4" spans="1:7" ht="12.75">
      <c r="A4" s="78"/>
      <c r="B4" s="81" t="s">
        <v>63</v>
      </c>
      <c r="C4" s="79" t="s">
        <v>1</v>
      </c>
      <c r="D4" s="81" t="s">
        <v>79</v>
      </c>
      <c r="E4" s="79" t="s">
        <v>40</v>
      </c>
      <c r="F4" s="81" t="s">
        <v>48</v>
      </c>
      <c r="G4" s="123" t="s">
        <v>29</v>
      </c>
    </row>
    <row r="5" spans="1:7" ht="12.75">
      <c r="A5" s="32" t="s">
        <v>58</v>
      </c>
      <c r="B5" s="82" t="s">
        <v>62</v>
      </c>
      <c r="C5" s="80" t="s">
        <v>36</v>
      </c>
      <c r="D5" s="82" t="s">
        <v>80</v>
      </c>
      <c r="E5" s="80" t="s">
        <v>32</v>
      </c>
      <c r="F5" s="82" t="s">
        <v>49</v>
      </c>
      <c r="G5" s="124" t="s">
        <v>65</v>
      </c>
    </row>
    <row r="6" spans="1:7" ht="12.75">
      <c r="A6" s="52"/>
      <c r="B6" s="69"/>
      <c r="D6" s="69"/>
      <c r="F6" s="69"/>
      <c r="G6" s="108"/>
    </row>
    <row r="7" spans="1:7" ht="12.75">
      <c r="A7" s="83" t="s">
        <v>59</v>
      </c>
      <c r="B7" s="69"/>
      <c r="D7" s="69"/>
      <c r="F7" s="69"/>
      <c r="G7" s="108"/>
    </row>
    <row r="8" spans="1:7" ht="12.75">
      <c r="A8" s="84" t="s">
        <v>2</v>
      </c>
      <c r="B8" s="73">
        <v>2.8</v>
      </c>
      <c r="C8" s="89">
        <v>1.5</v>
      </c>
      <c r="D8" s="73">
        <v>0</v>
      </c>
      <c r="E8" s="89">
        <v>6.1</v>
      </c>
      <c r="F8" s="73">
        <v>0</v>
      </c>
      <c r="G8" s="125">
        <f>SUM(B8:F8)</f>
        <v>10.399999999999999</v>
      </c>
    </row>
    <row r="9" spans="1:7" ht="12.75">
      <c r="A9" s="84" t="s">
        <v>3</v>
      </c>
      <c r="B9" s="73">
        <v>0.3</v>
      </c>
      <c r="C9" s="89">
        <v>0.1</v>
      </c>
      <c r="D9" s="73">
        <v>0</v>
      </c>
      <c r="E9" s="89">
        <v>0.1</v>
      </c>
      <c r="F9" s="73">
        <v>2.5</v>
      </c>
      <c r="G9" s="125">
        <f aca="true" t="shared" si="0" ref="G9:G21">SUM(B9:F9)</f>
        <v>3</v>
      </c>
    </row>
    <row r="10" spans="1:7" ht="12.75">
      <c r="A10" s="84" t="s">
        <v>4</v>
      </c>
      <c r="B10" s="73">
        <v>0</v>
      </c>
      <c r="C10" s="89">
        <v>0</v>
      </c>
      <c r="D10" s="73">
        <v>0</v>
      </c>
      <c r="E10" s="89">
        <v>0.5</v>
      </c>
      <c r="F10" s="73">
        <v>2.5</v>
      </c>
      <c r="G10" s="125">
        <f t="shared" si="0"/>
        <v>3</v>
      </c>
    </row>
    <row r="11" spans="1:7" ht="12.75">
      <c r="A11" s="84" t="s">
        <v>8</v>
      </c>
      <c r="B11" s="73">
        <v>0</v>
      </c>
      <c r="C11" s="89">
        <v>0</v>
      </c>
      <c r="D11" s="73">
        <v>0</v>
      </c>
      <c r="E11" s="89">
        <v>1.8</v>
      </c>
      <c r="F11" s="73">
        <v>1.2</v>
      </c>
      <c r="G11" s="125">
        <f t="shared" si="0"/>
        <v>3</v>
      </c>
    </row>
    <row r="12" spans="1:7" ht="12.75">
      <c r="A12" s="84" t="s">
        <v>9</v>
      </c>
      <c r="B12" s="73">
        <v>0.1</v>
      </c>
      <c r="C12" s="89">
        <v>0</v>
      </c>
      <c r="D12" s="73">
        <v>0</v>
      </c>
      <c r="E12" s="89">
        <v>1.5</v>
      </c>
      <c r="F12" s="73">
        <v>1.4</v>
      </c>
      <c r="G12" s="125">
        <f t="shared" si="0"/>
        <v>3</v>
      </c>
    </row>
    <row r="13" spans="1:7" ht="12.75">
      <c r="A13" s="84" t="s">
        <v>10</v>
      </c>
      <c r="B13" s="73">
        <v>19</v>
      </c>
      <c r="C13" s="89">
        <v>10.7</v>
      </c>
      <c r="D13" s="73">
        <v>0</v>
      </c>
      <c r="E13" s="89">
        <v>21.9</v>
      </c>
      <c r="F13" s="73">
        <v>0</v>
      </c>
      <c r="G13" s="125">
        <f t="shared" si="0"/>
        <v>51.599999999999994</v>
      </c>
    </row>
    <row r="14" spans="1:7" ht="12.75">
      <c r="A14" s="84" t="s">
        <v>11</v>
      </c>
      <c r="B14" s="73">
        <v>0.6</v>
      </c>
      <c r="C14" s="89">
        <v>0.4</v>
      </c>
      <c r="D14" s="73">
        <v>0</v>
      </c>
      <c r="E14" s="89">
        <v>1.4</v>
      </c>
      <c r="F14" s="73">
        <v>0.6</v>
      </c>
      <c r="G14" s="125">
        <f t="shared" si="0"/>
        <v>3</v>
      </c>
    </row>
    <row r="15" spans="1:7" ht="12.75">
      <c r="A15" s="84" t="s">
        <v>12</v>
      </c>
      <c r="B15" s="73">
        <v>0.2</v>
      </c>
      <c r="C15" s="89">
        <v>0.1</v>
      </c>
      <c r="D15" s="73">
        <v>0</v>
      </c>
      <c r="E15" s="89">
        <v>1.7</v>
      </c>
      <c r="F15" s="73">
        <v>1</v>
      </c>
      <c r="G15" s="125">
        <f t="shared" si="0"/>
        <v>3</v>
      </c>
    </row>
    <row r="16" spans="1:7" ht="12.75">
      <c r="A16" s="84" t="s">
        <v>14</v>
      </c>
      <c r="B16" s="73">
        <v>1.9</v>
      </c>
      <c r="C16" s="89">
        <v>1.3</v>
      </c>
      <c r="D16" s="73">
        <v>0</v>
      </c>
      <c r="E16" s="89">
        <v>0.9</v>
      </c>
      <c r="F16" s="73">
        <v>0</v>
      </c>
      <c r="G16" s="125">
        <f t="shared" si="0"/>
        <v>4.1000000000000005</v>
      </c>
    </row>
    <row r="17" spans="1:7" ht="12.75">
      <c r="A17" s="84" t="s">
        <v>15</v>
      </c>
      <c r="B17" s="73">
        <v>3.7</v>
      </c>
      <c r="C17" s="89">
        <v>2.1</v>
      </c>
      <c r="D17" s="73">
        <v>0</v>
      </c>
      <c r="E17" s="89">
        <v>13.7</v>
      </c>
      <c r="F17" s="73">
        <v>0</v>
      </c>
      <c r="G17" s="125">
        <f t="shared" si="0"/>
        <v>19.5</v>
      </c>
    </row>
    <row r="18" spans="1:7" ht="12.75">
      <c r="A18" s="84" t="s">
        <v>16</v>
      </c>
      <c r="B18" s="73">
        <v>0.3</v>
      </c>
      <c r="C18" s="89">
        <v>0.1</v>
      </c>
      <c r="D18" s="73">
        <v>0</v>
      </c>
      <c r="E18" s="89">
        <v>1</v>
      </c>
      <c r="F18" s="73">
        <v>1.6</v>
      </c>
      <c r="G18" s="125">
        <f t="shared" si="0"/>
        <v>3</v>
      </c>
    </row>
    <row r="19" spans="1:7" ht="12.75">
      <c r="A19" s="84" t="s">
        <v>17</v>
      </c>
      <c r="B19" s="73">
        <v>8.9</v>
      </c>
      <c r="C19" s="89">
        <v>4.5</v>
      </c>
      <c r="D19" s="73">
        <v>0</v>
      </c>
      <c r="E19" s="89">
        <v>72.2</v>
      </c>
      <c r="F19" s="73">
        <v>0</v>
      </c>
      <c r="G19" s="125">
        <f t="shared" si="0"/>
        <v>85.60000000000001</v>
      </c>
    </row>
    <row r="20" spans="1:7" ht="12.75">
      <c r="A20" s="84" t="s">
        <v>19</v>
      </c>
      <c r="B20" s="73">
        <v>4.2</v>
      </c>
      <c r="C20" s="89">
        <v>2.5</v>
      </c>
      <c r="D20" s="73">
        <v>0</v>
      </c>
      <c r="E20" s="89">
        <v>6.8</v>
      </c>
      <c r="F20" s="73">
        <v>0</v>
      </c>
      <c r="G20" s="125">
        <f t="shared" si="0"/>
        <v>13.5</v>
      </c>
    </row>
    <row r="21" spans="1:7" ht="12.75">
      <c r="A21" s="84" t="s">
        <v>20</v>
      </c>
      <c r="B21" s="73">
        <v>20.8</v>
      </c>
      <c r="C21" s="89">
        <v>13</v>
      </c>
      <c r="D21" s="73">
        <v>0</v>
      </c>
      <c r="E21" s="89">
        <v>41.4</v>
      </c>
      <c r="F21" s="73">
        <v>0</v>
      </c>
      <c r="G21" s="125">
        <f t="shared" si="0"/>
        <v>75.19999999999999</v>
      </c>
    </row>
    <row r="22" spans="1:7" ht="12.75">
      <c r="A22" s="85" t="s">
        <v>60</v>
      </c>
      <c r="B22" s="51">
        <f aca="true" t="shared" si="1" ref="B22:G22">SUM(B8:B21)</f>
        <v>62.8</v>
      </c>
      <c r="C22" s="46">
        <f t="shared" si="1"/>
        <v>36.3</v>
      </c>
      <c r="D22" s="51">
        <f t="shared" si="1"/>
        <v>0</v>
      </c>
      <c r="E22" s="46">
        <f t="shared" si="1"/>
        <v>171</v>
      </c>
      <c r="F22" s="51">
        <f t="shared" si="1"/>
        <v>10.799999999999999</v>
      </c>
      <c r="G22" s="126">
        <f t="shared" si="1"/>
        <v>280.9</v>
      </c>
    </row>
    <row r="23" spans="1:7" ht="12.75">
      <c r="A23" s="84"/>
      <c r="B23" s="73"/>
      <c r="C23" s="89"/>
      <c r="D23" s="73"/>
      <c r="E23" s="89"/>
      <c r="F23" s="73"/>
      <c r="G23" s="125"/>
    </row>
    <row r="24" spans="1:7" ht="12.75">
      <c r="A24" s="86" t="s">
        <v>61</v>
      </c>
      <c r="B24" s="73"/>
      <c r="C24" s="89"/>
      <c r="D24" s="73"/>
      <c r="E24" s="89"/>
      <c r="F24" s="73"/>
      <c r="G24" s="125"/>
    </row>
    <row r="25" spans="1:7" ht="12.75">
      <c r="A25" s="84" t="s">
        <v>5</v>
      </c>
      <c r="B25" s="73">
        <v>4.1</v>
      </c>
      <c r="C25" s="89">
        <v>0</v>
      </c>
      <c r="D25" s="73">
        <v>3.5</v>
      </c>
      <c r="E25" s="89">
        <v>0</v>
      </c>
      <c r="F25" s="73">
        <v>0</v>
      </c>
      <c r="G25" s="125">
        <f>SUM(B25:F25)</f>
        <v>7.6</v>
      </c>
    </row>
    <row r="26" spans="1:7" ht="12.75">
      <c r="A26" s="84" t="s">
        <v>6</v>
      </c>
      <c r="B26" s="73">
        <v>4.3</v>
      </c>
      <c r="C26" s="89">
        <v>0</v>
      </c>
      <c r="D26" s="73">
        <v>2.4</v>
      </c>
      <c r="E26" s="89">
        <v>0</v>
      </c>
      <c r="F26" s="73">
        <v>0</v>
      </c>
      <c r="G26" s="125">
        <f>SUM(B26:F26)</f>
        <v>6.699999999999999</v>
      </c>
    </row>
    <row r="27" spans="1:7" ht="12.75">
      <c r="A27" s="84" t="s">
        <v>7</v>
      </c>
      <c r="B27" s="73">
        <v>6.4</v>
      </c>
      <c r="C27" s="89">
        <v>0</v>
      </c>
      <c r="D27" s="73">
        <v>4.1</v>
      </c>
      <c r="E27" s="89">
        <v>0</v>
      </c>
      <c r="F27" s="73">
        <v>0</v>
      </c>
      <c r="G27" s="125">
        <f aca="true" t="shared" si="2" ref="G27:G37">SUM(B27:F27)</f>
        <v>10.5</v>
      </c>
    </row>
    <row r="28" spans="1:7" ht="12.75">
      <c r="A28" s="84" t="s">
        <v>21</v>
      </c>
      <c r="B28" s="73">
        <v>0.2</v>
      </c>
      <c r="C28" s="89">
        <v>0</v>
      </c>
      <c r="D28" s="73">
        <v>0.1</v>
      </c>
      <c r="E28" s="89">
        <v>0</v>
      </c>
      <c r="F28" s="73">
        <v>0</v>
      </c>
      <c r="G28" s="125">
        <f t="shared" si="2"/>
        <v>0.30000000000000004</v>
      </c>
    </row>
    <row r="29" spans="1:7" ht="12.75">
      <c r="A29" s="84" t="s">
        <v>22</v>
      </c>
      <c r="B29" s="73">
        <v>7.4</v>
      </c>
      <c r="C29" s="89">
        <v>0</v>
      </c>
      <c r="D29" s="73">
        <v>5.5</v>
      </c>
      <c r="E29" s="89">
        <v>0</v>
      </c>
      <c r="F29" s="73">
        <v>0</v>
      </c>
      <c r="G29" s="125">
        <f t="shared" si="2"/>
        <v>12.9</v>
      </c>
    </row>
    <row r="30" spans="1:7" ht="12.75">
      <c r="A30" s="84" t="s">
        <v>13</v>
      </c>
      <c r="B30" s="73">
        <v>2.9</v>
      </c>
      <c r="C30" s="89">
        <v>0</v>
      </c>
      <c r="D30" s="73">
        <v>1.9</v>
      </c>
      <c r="E30" s="89">
        <v>0</v>
      </c>
      <c r="F30" s="73">
        <v>0</v>
      </c>
      <c r="G30" s="125">
        <f t="shared" si="2"/>
        <v>4.8</v>
      </c>
    </row>
    <row r="31" spans="1:7" ht="12.75">
      <c r="A31" s="84" t="s">
        <v>28</v>
      </c>
      <c r="B31" s="73">
        <v>0</v>
      </c>
      <c r="C31" s="89">
        <v>0</v>
      </c>
      <c r="D31" s="73">
        <v>0.3</v>
      </c>
      <c r="E31" s="89">
        <v>0</v>
      </c>
      <c r="F31" s="73">
        <v>0</v>
      </c>
      <c r="G31" s="125">
        <f t="shared" si="2"/>
        <v>0.3</v>
      </c>
    </row>
    <row r="32" spans="1:7" ht="12.75">
      <c r="A32" s="84" t="s">
        <v>23</v>
      </c>
      <c r="B32" s="73">
        <v>3.1</v>
      </c>
      <c r="C32" s="89">
        <v>0</v>
      </c>
      <c r="D32" s="73">
        <v>1.5</v>
      </c>
      <c r="E32" s="89">
        <v>0</v>
      </c>
      <c r="F32" s="73">
        <v>0</v>
      </c>
      <c r="G32" s="125">
        <f t="shared" si="2"/>
        <v>4.6</v>
      </c>
    </row>
    <row r="33" spans="1:7" ht="12.75">
      <c r="A33" s="84" t="s">
        <v>18</v>
      </c>
      <c r="B33" s="73">
        <v>2.3</v>
      </c>
      <c r="C33" s="89">
        <v>0</v>
      </c>
      <c r="D33" s="73">
        <v>1.8</v>
      </c>
      <c r="E33" s="89">
        <v>0</v>
      </c>
      <c r="F33" s="73">
        <v>0</v>
      </c>
      <c r="G33" s="125">
        <f>SUM(B33:F33)</f>
        <v>4.1</v>
      </c>
    </row>
    <row r="34" spans="1:7" ht="12.75">
      <c r="A34" s="84" t="s">
        <v>24</v>
      </c>
      <c r="B34" s="73">
        <v>74</v>
      </c>
      <c r="C34" s="89">
        <v>0</v>
      </c>
      <c r="D34" s="73">
        <v>68</v>
      </c>
      <c r="E34" s="89">
        <v>0</v>
      </c>
      <c r="F34" s="73">
        <v>0</v>
      </c>
      <c r="G34" s="125">
        <f t="shared" si="2"/>
        <v>142</v>
      </c>
    </row>
    <row r="35" spans="1:7" ht="12.75">
      <c r="A35" s="84" t="s">
        <v>25</v>
      </c>
      <c r="B35" s="73">
        <v>1.3</v>
      </c>
      <c r="C35" s="89">
        <v>0</v>
      </c>
      <c r="D35" s="73">
        <v>1</v>
      </c>
      <c r="E35" s="89">
        <v>0</v>
      </c>
      <c r="F35" s="73">
        <v>0</v>
      </c>
      <c r="G35" s="125">
        <f t="shared" si="2"/>
        <v>2.3</v>
      </c>
    </row>
    <row r="36" spans="1:7" ht="12.75">
      <c r="A36" s="84" t="s">
        <v>26</v>
      </c>
      <c r="B36" s="73">
        <v>1.1</v>
      </c>
      <c r="C36" s="89">
        <v>0</v>
      </c>
      <c r="D36" s="73">
        <v>0.5</v>
      </c>
      <c r="E36" s="89">
        <v>0</v>
      </c>
      <c r="F36" s="73">
        <v>0</v>
      </c>
      <c r="G36" s="125">
        <f t="shared" si="2"/>
        <v>1.6</v>
      </c>
    </row>
    <row r="37" spans="1:7" ht="12.75">
      <c r="A37" s="84" t="s">
        <v>27</v>
      </c>
      <c r="B37" s="73">
        <v>4.6</v>
      </c>
      <c r="C37" s="89">
        <v>0</v>
      </c>
      <c r="D37" s="73">
        <v>2.7</v>
      </c>
      <c r="E37" s="89">
        <v>0</v>
      </c>
      <c r="F37" s="73">
        <v>0</v>
      </c>
      <c r="G37" s="125">
        <f t="shared" si="2"/>
        <v>7.3</v>
      </c>
    </row>
    <row r="38" spans="1:7" ht="12.75">
      <c r="A38" s="85" t="s">
        <v>60</v>
      </c>
      <c r="B38" s="51">
        <f aca="true" t="shared" si="3" ref="B38:G38">SUM(B24:B37)</f>
        <v>111.69999999999999</v>
      </c>
      <c r="C38" s="46">
        <f t="shared" si="3"/>
        <v>0</v>
      </c>
      <c r="D38" s="51">
        <f t="shared" si="3"/>
        <v>93.3</v>
      </c>
      <c r="E38" s="46">
        <f t="shared" si="3"/>
        <v>0</v>
      </c>
      <c r="F38" s="51">
        <f t="shared" si="3"/>
        <v>0</v>
      </c>
      <c r="G38" s="126">
        <f t="shared" si="3"/>
        <v>205.00000000000003</v>
      </c>
    </row>
    <row r="39" spans="1:7" ht="12.75">
      <c r="A39" s="84"/>
      <c r="B39" s="73"/>
      <c r="C39" s="89"/>
      <c r="D39" s="73"/>
      <c r="E39" s="89"/>
      <c r="F39" s="73"/>
      <c r="G39" s="125"/>
    </row>
    <row r="40" spans="1:7" ht="12.75">
      <c r="A40" s="87" t="s">
        <v>29</v>
      </c>
      <c r="B40" s="91">
        <f aca="true" t="shared" si="4" ref="B40:G40">B22+B38</f>
        <v>174.5</v>
      </c>
      <c r="C40" s="90">
        <f t="shared" si="4"/>
        <v>36.3</v>
      </c>
      <c r="D40" s="91">
        <f t="shared" si="4"/>
        <v>93.3</v>
      </c>
      <c r="E40" s="90">
        <f t="shared" si="4"/>
        <v>171</v>
      </c>
      <c r="F40" s="91">
        <f t="shared" si="4"/>
        <v>10.799999999999999</v>
      </c>
      <c r="G40" s="127">
        <f t="shared" si="4"/>
        <v>485.9</v>
      </c>
    </row>
    <row r="41" spans="1:7" ht="12.75">
      <c r="A41" s="106"/>
      <c r="B41" s="115"/>
      <c r="C41" s="77"/>
      <c r="D41" s="115"/>
      <c r="E41" s="77"/>
      <c r="F41" s="115"/>
      <c r="G41" s="107"/>
    </row>
    <row r="42" spans="1:7" ht="12.75">
      <c r="A42" s="52"/>
      <c r="B42" s="69"/>
      <c r="C42" s="5"/>
      <c r="D42" s="69"/>
      <c r="E42" s="5"/>
      <c r="F42" s="69"/>
      <c r="G42" s="108"/>
    </row>
    <row r="43" spans="1:7" ht="12.75">
      <c r="A43" s="121" t="s">
        <v>68</v>
      </c>
      <c r="B43" s="116" t="s">
        <v>47</v>
      </c>
      <c r="C43" s="109" t="s">
        <v>75</v>
      </c>
      <c r="D43" s="116" t="s">
        <v>47</v>
      </c>
      <c r="E43" s="109" t="s">
        <v>76</v>
      </c>
      <c r="F43" s="116" t="s">
        <v>74</v>
      </c>
      <c r="G43" s="108"/>
    </row>
    <row r="44" spans="1:7" ht="12.75">
      <c r="A44" s="121" t="s">
        <v>127</v>
      </c>
      <c r="B44" s="116" t="s">
        <v>89</v>
      </c>
      <c r="C44" s="110" t="s">
        <v>100</v>
      </c>
      <c r="D44" s="116" t="s">
        <v>84</v>
      </c>
      <c r="E44" s="110" t="s">
        <v>85</v>
      </c>
      <c r="F44" s="116" t="s">
        <v>96</v>
      </c>
      <c r="G44" s="108"/>
    </row>
    <row r="45" spans="1:7" ht="12.75">
      <c r="A45" s="83"/>
      <c r="B45" s="116" t="s">
        <v>118</v>
      </c>
      <c r="C45" s="109" t="s">
        <v>111</v>
      </c>
      <c r="D45" s="116" t="s">
        <v>112</v>
      </c>
      <c r="E45" s="109" t="s">
        <v>111</v>
      </c>
      <c r="F45" s="116" t="s">
        <v>97</v>
      </c>
      <c r="G45" s="108"/>
    </row>
    <row r="46" spans="1:7" ht="12.75">
      <c r="A46" s="83"/>
      <c r="B46" s="116" t="s">
        <v>62</v>
      </c>
      <c r="C46" s="109" t="s">
        <v>66</v>
      </c>
      <c r="D46" s="116" t="s">
        <v>66</v>
      </c>
      <c r="E46" s="109" t="s">
        <v>115</v>
      </c>
      <c r="F46" s="116" t="s">
        <v>125</v>
      </c>
      <c r="G46" s="108"/>
    </row>
    <row r="47" spans="1:7" ht="12.75">
      <c r="A47" s="83"/>
      <c r="B47" s="116" t="s">
        <v>119</v>
      </c>
      <c r="C47" s="109"/>
      <c r="D47" s="116"/>
      <c r="E47" s="109" t="s">
        <v>116</v>
      </c>
      <c r="F47" s="116" t="s">
        <v>129</v>
      </c>
      <c r="G47" s="108"/>
    </row>
    <row r="48" spans="1:7" ht="12.75">
      <c r="A48" s="83"/>
      <c r="B48" s="116" t="s">
        <v>120</v>
      </c>
      <c r="C48" s="109"/>
      <c r="D48" s="116"/>
      <c r="E48" s="109" t="s">
        <v>117</v>
      </c>
      <c r="F48" s="116"/>
      <c r="G48" s="108"/>
    </row>
    <row r="49" spans="1:7" ht="12.75">
      <c r="A49" s="83" t="s">
        <v>88</v>
      </c>
      <c r="B49" s="116"/>
      <c r="C49" s="111"/>
      <c r="D49" s="119"/>
      <c r="E49" s="111"/>
      <c r="F49" s="119"/>
      <c r="G49" s="108"/>
    </row>
    <row r="50" spans="1:7" ht="12.75">
      <c r="A50" s="83" t="s">
        <v>67</v>
      </c>
      <c r="B50" s="116" t="s">
        <v>90</v>
      </c>
      <c r="C50" s="109" t="s">
        <v>69</v>
      </c>
      <c r="D50" s="116"/>
      <c r="E50" s="109" t="s">
        <v>71</v>
      </c>
      <c r="F50" s="116" t="s">
        <v>93</v>
      </c>
      <c r="G50" s="108"/>
    </row>
    <row r="51" spans="1:7" ht="12.75">
      <c r="A51" s="52"/>
      <c r="B51" s="116" t="s">
        <v>92</v>
      </c>
      <c r="C51" s="109" t="s">
        <v>70</v>
      </c>
      <c r="D51" s="116"/>
      <c r="E51" s="109" t="s">
        <v>72</v>
      </c>
      <c r="F51" s="116" t="s">
        <v>94</v>
      </c>
      <c r="G51" s="108"/>
    </row>
    <row r="52" spans="1:7" ht="12.75">
      <c r="A52" s="112"/>
      <c r="B52" s="117" t="s">
        <v>91</v>
      </c>
      <c r="C52" s="113"/>
      <c r="D52" s="117"/>
      <c r="E52" s="113" t="s">
        <v>73</v>
      </c>
      <c r="F52" s="117" t="s">
        <v>95</v>
      </c>
      <c r="G52" s="114"/>
    </row>
    <row r="54" ht="12.75">
      <c r="A54" t="s">
        <v>128</v>
      </c>
    </row>
    <row r="55" spans="1:4" ht="12.75">
      <c r="A55" t="s">
        <v>62</v>
      </c>
      <c r="B55" s="104">
        <v>265</v>
      </c>
      <c r="C55" s="89"/>
      <c r="D55" s="89"/>
    </row>
    <row r="56" spans="1:4" ht="12.75">
      <c r="A56" t="s">
        <v>72</v>
      </c>
      <c r="B56" s="104">
        <v>1572</v>
      </c>
      <c r="C56" s="89"/>
      <c r="D56" s="89"/>
    </row>
    <row r="57" spans="1:4" ht="12.75">
      <c r="A57" t="s">
        <v>78</v>
      </c>
      <c r="B57" s="104">
        <v>398</v>
      </c>
      <c r="C57" s="21"/>
      <c r="D57" s="89"/>
    </row>
    <row r="58" spans="1:4" ht="12.75">
      <c r="A58" t="s">
        <v>29</v>
      </c>
      <c r="B58" s="105">
        <f>SUM(B55:B57)</f>
        <v>2235</v>
      </c>
      <c r="C58" s="21"/>
      <c r="D58" s="21"/>
    </row>
  </sheetData>
  <printOptions horizontalCentered="1"/>
  <pageMargins left="0.75" right="0.75" top="0.8" bottom="0.5" header="0.5" footer="0.5"/>
  <pageSetup fitToHeight="1" fitToWidth="1" horizontalDpi="600" verticalDpi="600" orientation="portrait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5" width="11.7109375" style="0" customWidth="1"/>
    <col min="6" max="6" width="12.7109375" style="0" customWidth="1"/>
  </cols>
  <sheetData>
    <row r="1" ht="12.75">
      <c r="A1" s="74">
        <v>2015</v>
      </c>
    </row>
    <row r="2" ht="12.75">
      <c r="A2" s="74"/>
    </row>
    <row r="3" spans="1:6" ht="12.75">
      <c r="A3" s="75"/>
      <c r="B3" s="120"/>
      <c r="C3" s="76"/>
      <c r="D3" s="120"/>
      <c r="E3" s="77"/>
      <c r="F3" s="88"/>
    </row>
    <row r="4" spans="1:6" ht="12.75">
      <c r="A4" s="78"/>
      <c r="B4" s="81" t="s">
        <v>1</v>
      </c>
      <c r="C4" s="79" t="s">
        <v>79</v>
      </c>
      <c r="D4" s="81" t="s">
        <v>40</v>
      </c>
      <c r="E4" s="79" t="s">
        <v>48</v>
      </c>
      <c r="F4" s="81" t="s">
        <v>29</v>
      </c>
    </row>
    <row r="5" spans="1:6" ht="12.75">
      <c r="A5" s="32" t="s">
        <v>58</v>
      </c>
      <c r="B5" s="82" t="s">
        <v>36</v>
      </c>
      <c r="C5" s="80" t="s">
        <v>80</v>
      </c>
      <c r="D5" s="82" t="s">
        <v>32</v>
      </c>
      <c r="E5" s="80" t="s">
        <v>49</v>
      </c>
      <c r="F5" s="82" t="s">
        <v>65</v>
      </c>
    </row>
    <row r="6" spans="1:6" ht="12.75">
      <c r="A6" s="52"/>
      <c r="B6" s="69"/>
      <c r="D6" s="69"/>
      <c r="F6" s="69"/>
    </row>
    <row r="7" spans="1:6" ht="12.75">
      <c r="A7" s="83" t="s">
        <v>59</v>
      </c>
      <c r="B7" s="69"/>
      <c r="D7" s="69"/>
      <c r="F7" s="69"/>
    </row>
    <row r="8" spans="1:6" ht="12.75">
      <c r="A8" s="84" t="s">
        <v>2</v>
      </c>
      <c r="B8" s="73">
        <v>1.5</v>
      </c>
      <c r="C8" s="89">
        <v>0</v>
      </c>
      <c r="D8" s="73">
        <v>6.1</v>
      </c>
      <c r="E8" s="89">
        <v>0</v>
      </c>
      <c r="F8" s="73">
        <f>SUM(B8:E8)</f>
        <v>7.6</v>
      </c>
    </row>
    <row r="9" spans="1:6" ht="12.75">
      <c r="A9" s="84" t="s">
        <v>3</v>
      </c>
      <c r="B9" s="73">
        <v>0.1</v>
      </c>
      <c r="C9" s="89">
        <v>0</v>
      </c>
      <c r="D9" s="73">
        <v>0.1</v>
      </c>
      <c r="E9" s="89">
        <v>2.8</v>
      </c>
      <c r="F9" s="73">
        <f aca="true" t="shared" si="0" ref="F9:F21">SUM(B9:E9)</f>
        <v>3</v>
      </c>
    </row>
    <row r="10" spans="1:6" ht="12.75">
      <c r="A10" s="84" t="s">
        <v>4</v>
      </c>
      <c r="B10" s="73">
        <v>0</v>
      </c>
      <c r="C10" s="89">
        <v>0</v>
      </c>
      <c r="D10" s="73">
        <v>0.5</v>
      </c>
      <c r="E10" s="89">
        <v>2.5</v>
      </c>
      <c r="F10" s="73">
        <f t="shared" si="0"/>
        <v>3</v>
      </c>
    </row>
    <row r="11" spans="1:6" ht="12.75">
      <c r="A11" s="84" t="s">
        <v>8</v>
      </c>
      <c r="B11" s="73">
        <v>0</v>
      </c>
      <c r="C11" s="89">
        <v>0</v>
      </c>
      <c r="D11" s="73">
        <v>1.8</v>
      </c>
      <c r="E11" s="89">
        <v>1.2</v>
      </c>
      <c r="F11" s="73">
        <f t="shared" si="0"/>
        <v>3</v>
      </c>
    </row>
    <row r="12" spans="1:6" ht="12.75">
      <c r="A12" s="84" t="s">
        <v>9</v>
      </c>
      <c r="B12" s="73">
        <v>0</v>
      </c>
      <c r="C12" s="89">
        <v>0</v>
      </c>
      <c r="D12" s="73">
        <v>1.5</v>
      </c>
      <c r="E12" s="89">
        <v>1.5</v>
      </c>
      <c r="F12" s="73">
        <f t="shared" si="0"/>
        <v>3</v>
      </c>
    </row>
    <row r="13" spans="1:6" ht="12.75">
      <c r="A13" s="84" t="s">
        <v>10</v>
      </c>
      <c r="B13" s="73">
        <v>10.8</v>
      </c>
      <c r="C13" s="89">
        <v>0</v>
      </c>
      <c r="D13" s="73">
        <v>22.1</v>
      </c>
      <c r="E13" s="89">
        <v>0</v>
      </c>
      <c r="F13" s="73">
        <f t="shared" si="0"/>
        <v>32.900000000000006</v>
      </c>
    </row>
    <row r="14" spans="1:6" ht="12.75">
      <c r="A14" s="84" t="s">
        <v>11</v>
      </c>
      <c r="B14" s="73">
        <v>0.4</v>
      </c>
      <c r="C14" s="89">
        <v>0</v>
      </c>
      <c r="D14" s="73">
        <v>1.4</v>
      </c>
      <c r="E14" s="89">
        <v>1.2</v>
      </c>
      <c r="F14" s="73">
        <f t="shared" si="0"/>
        <v>3</v>
      </c>
    </row>
    <row r="15" spans="1:6" ht="12.75">
      <c r="A15" s="84" t="s">
        <v>12</v>
      </c>
      <c r="B15" s="73">
        <v>0.1</v>
      </c>
      <c r="C15" s="89">
        <v>0</v>
      </c>
      <c r="D15" s="73">
        <v>1.7</v>
      </c>
      <c r="E15" s="89">
        <v>1.2</v>
      </c>
      <c r="F15" s="73">
        <f t="shared" si="0"/>
        <v>3</v>
      </c>
    </row>
    <row r="16" spans="1:6" ht="12.75">
      <c r="A16" s="84" t="s">
        <v>14</v>
      </c>
      <c r="B16" s="73">
        <v>1.3</v>
      </c>
      <c r="C16" s="89">
        <v>0</v>
      </c>
      <c r="D16" s="73">
        <v>0.9</v>
      </c>
      <c r="E16" s="89">
        <v>0.8</v>
      </c>
      <c r="F16" s="73">
        <f t="shared" si="0"/>
        <v>3</v>
      </c>
    </row>
    <row r="17" spans="1:6" ht="12.75">
      <c r="A17" s="84" t="s">
        <v>15</v>
      </c>
      <c r="B17" s="73">
        <v>2.1</v>
      </c>
      <c r="C17" s="89">
        <v>0</v>
      </c>
      <c r="D17" s="73">
        <v>13.9</v>
      </c>
      <c r="E17" s="89">
        <v>0</v>
      </c>
      <c r="F17" s="73">
        <f t="shared" si="0"/>
        <v>16</v>
      </c>
    </row>
    <row r="18" spans="1:6" ht="12.75">
      <c r="A18" s="84" t="s">
        <v>16</v>
      </c>
      <c r="B18" s="73">
        <v>0.1</v>
      </c>
      <c r="C18" s="89">
        <v>0</v>
      </c>
      <c r="D18" s="73">
        <v>1.1</v>
      </c>
      <c r="E18" s="89">
        <v>1.8</v>
      </c>
      <c r="F18" s="73">
        <f t="shared" si="0"/>
        <v>3</v>
      </c>
    </row>
    <row r="19" spans="1:6" ht="12.75">
      <c r="A19" s="84" t="s">
        <v>17</v>
      </c>
      <c r="B19" s="73">
        <v>4.5</v>
      </c>
      <c r="C19" s="89">
        <v>0</v>
      </c>
      <c r="D19" s="73">
        <v>73.1</v>
      </c>
      <c r="E19" s="89">
        <v>0</v>
      </c>
      <c r="F19" s="73">
        <f t="shared" si="0"/>
        <v>77.6</v>
      </c>
    </row>
    <row r="20" spans="1:6" ht="12.75">
      <c r="A20" s="84" t="s">
        <v>19</v>
      </c>
      <c r="B20" s="73">
        <v>2.5</v>
      </c>
      <c r="C20" s="89">
        <v>0</v>
      </c>
      <c r="D20" s="73">
        <v>6.9</v>
      </c>
      <c r="E20" s="89">
        <v>0</v>
      </c>
      <c r="F20" s="73">
        <f t="shared" si="0"/>
        <v>9.4</v>
      </c>
    </row>
    <row r="21" spans="1:6" ht="12.75">
      <c r="A21" s="84" t="s">
        <v>20</v>
      </c>
      <c r="B21" s="73">
        <v>13</v>
      </c>
      <c r="C21" s="89">
        <v>0</v>
      </c>
      <c r="D21" s="73">
        <v>41.9</v>
      </c>
      <c r="E21" s="89">
        <v>0</v>
      </c>
      <c r="F21" s="73">
        <f t="shared" si="0"/>
        <v>54.9</v>
      </c>
    </row>
    <row r="22" spans="1:6" ht="12.75">
      <c r="A22" s="85" t="s">
        <v>60</v>
      </c>
      <c r="B22" s="51">
        <f>SUM(B8:B21)</f>
        <v>36.400000000000006</v>
      </c>
      <c r="C22" s="46">
        <f>SUM(C8:C21)</f>
        <v>0</v>
      </c>
      <c r="D22" s="51">
        <f>SUM(D8:D21)</f>
        <v>173</v>
      </c>
      <c r="E22" s="46">
        <f>SUM(E8:E21)</f>
        <v>13</v>
      </c>
      <c r="F22" s="51">
        <f>SUM(F8:F21)</f>
        <v>222.4</v>
      </c>
    </row>
    <row r="23" spans="1:6" ht="12.75">
      <c r="A23" s="84"/>
      <c r="B23" s="73"/>
      <c r="C23" s="89"/>
      <c r="D23" s="73"/>
      <c r="E23" s="89"/>
      <c r="F23" s="73"/>
    </row>
    <row r="24" spans="1:6" ht="12.75">
      <c r="A24" s="86" t="s">
        <v>61</v>
      </c>
      <c r="B24" s="73"/>
      <c r="C24" s="89"/>
      <c r="D24" s="73"/>
      <c r="E24" s="89"/>
      <c r="F24" s="73"/>
    </row>
    <row r="25" spans="1:6" ht="12.75">
      <c r="A25" s="84" t="s">
        <v>5</v>
      </c>
      <c r="B25" s="73">
        <v>0</v>
      </c>
      <c r="C25" s="89">
        <v>3.6</v>
      </c>
      <c r="D25" s="73">
        <v>0</v>
      </c>
      <c r="E25" s="89">
        <v>0</v>
      </c>
      <c r="F25" s="73">
        <f aca="true" t="shared" si="1" ref="F25:F37">SUM(B25:E25)</f>
        <v>3.6</v>
      </c>
    </row>
    <row r="26" spans="1:6" ht="12.75">
      <c r="A26" s="84" t="s">
        <v>6</v>
      </c>
      <c r="B26" s="73">
        <v>0</v>
      </c>
      <c r="C26" s="89">
        <v>2.4</v>
      </c>
      <c r="D26" s="73">
        <v>0</v>
      </c>
      <c r="E26" s="89">
        <v>0</v>
      </c>
      <c r="F26" s="73">
        <f t="shared" si="1"/>
        <v>2.4</v>
      </c>
    </row>
    <row r="27" spans="1:6" ht="12.75">
      <c r="A27" s="84" t="s">
        <v>7</v>
      </c>
      <c r="B27" s="73">
        <v>0</v>
      </c>
      <c r="C27" s="89">
        <v>4.1</v>
      </c>
      <c r="D27" s="73">
        <v>0</v>
      </c>
      <c r="E27" s="89">
        <v>0</v>
      </c>
      <c r="F27" s="73">
        <f t="shared" si="1"/>
        <v>4.1</v>
      </c>
    </row>
    <row r="28" spans="1:6" ht="12.75">
      <c r="A28" s="84" t="s">
        <v>21</v>
      </c>
      <c r="B28" s="73">
        <v>0</v>
      </c>
      <c r="C28" s="89">
        <v>0.1</v>
      </c>
      <c r="D28" s="73">
        <v>0</v>
      </c>
      <c r="E28" s="89">
        <v>0</v>
      </c>
      <c r="F28" s="73">
        <f t="shared" si="1"/>
        <v>0.1</v>
      </c>
    </row>
    <row r="29" spans="1:6" ht="12.75">
      <c r="A29" s="84" t="s">
        <v>22</v>
      </c>
      <c r="B29" s="73">
        <v>0</v>
      </c>
      <c r="C29" s="89">
        <v>5.6</v>
      </c>
      <c r="D29" s="73">
        <v>0</v>
      </c>
      <c r="E29" s="89">
        <v>0</v>
      </c>
      <c r="F29" s="73">
        <f t="shared" si="1"/>
        <v>5.6</v>
      </c>
    </row>
    <row r="30" spans="1:6" ht="12.75">
      <c r="A30" s="84" t="s">
        <v>13</v>
      </c>
      <c r="B30" s="73">
        <v>0</v>
      </c>
      <c r="C30" s="89">
        <v>1.9</v>
      </c>
      <c r="D30" s="73">
        <v>0</v>
      </c>
      <c r="E30" s="89">
        <v>0</v>
      </c>
      <c r="F30" s="73">
        <f t="shared" si="1"/>
        <v>1.9</v>
      </c>
    </row>
    <row r="31" spans="1:6" ht="12.75">
      <c r="A31" s="84" t="s">
        <v>28</v>
      </c>
      <c r="B31" s="73">
        <v>0</v>
      </c>
      <c r="C31" s="89">
        <v>0.3</v>
      </c>
      <c r="D31" s="73">
        <v>0</v>
      </c>
      <c r="E31" s="89">
        <v>0</v>
      </c>
      <c r="F31" s="73">
        <f t="shared" si="1"/>
        <v>0.3</v>
      </c>
    </row>
    <row r="32" spans="1:6" ht="12.75">
      <c r="A32" s="84" t="s">
        <v>23</v>
      </c>
      <c r="B32" s="73">
        <v>0</v>
      </c>
      <c r="C32" s="89">
        <v>1.5</v>
      </c>
      <c r="D32" s="73">
        <v>0</v>
      </c>
      <c r="E32" s="89">
        <v>0</v>
      </c>
      <c r="F32" s="73">
        <f t="shared" si="1"/>
        <v>1.5</v>
      </c>
    </row>
    <row r="33" spans="1:6" ht="12.75">
      <c r="A33" s="84" t="s">
        <v>18</v>
      </c>
      <c r="B33" s="73">
        <v>0</v>
      </c>
      <c r="C33" s="89">
        <v>1.8</v>
      </c>
      <c r="D33" s="73">
        <v>0</v>
      </c>
      <c r="E33" s="89">
        <v>0</v>
      </c>
      <c r="F33" s="73">
        <f t="shared" si="1"/>
        <v>1.8</v>
      </c>
    </row>
    <row r="34" spans="1:6" ht="12.75">
      <c r="A34" s="84" t="s">
        <v>24</v>
      </c>
      <c r="B34" s="73">
        <v>0</v>
      </c>
      <c r="C34" s="89">
        <v>69.1</v>
      </c>
      <c r="D34" s="73">
        <v>0</v>
      </c>
      <c r="E34" s="89">
        <v>0</v>
      </c>
      <c r="F34" s="73">
        <f t="shared" si="1"/>
        <v>69.1</v>
      </c>
    </row>
    <row r="35" spans="1:6" ht="12.75">
      <c r="A35" s="84" t="s">
        <v>25</v>
      </c>
      <c r="B35" s="73">
        <v>0</v>
      </c>
      <c r="C35" s="89">
        <v>1</v>
      </c>
      <c r="D35" s="73">
        <v>0</v>
      </c>
      <c r="E35" s="89">
        <v>0</v>
      </c>
      <c r="F35" s="73">
        <f t="shared" si="1"/>
        <v>1</v>
      </c>
    </row>
    <row r="36" spans="1:6" ht="12.75">
      <c r="A36" s="84" t="s">
        <v>26</v>
      </c>
      <c r="B36" s="73">
        <v>0</v>
      </c>
      <c r="C36" s="89">
        <v>0.4</v>
      </c>
      <c r="D36" s="73">
        <v>0</v>
      </c>
      <c r="E36" s="89">
        <v>0</v>
      </c>
      <c r="F36" s="73">
        <f t="shared" si="1"/>
        <v>0.4</v>
      </c>
    </row>
    <row r="37" spans="1:6" ht="12.75">
      <c r="A37" s="84" t="s">
        <v>27</v>
      </c>
      <c r="B37" s="73">
        <v>0</v>
      </c>
      <c r="C37" s="89">
        <v>2.7</v>
      </c>
      <c r="D37" s="73">
        <v>0</v>
      </c>
      <c r="E37" s="89">
        <v>0</v>
      </c>
      <c r="F37" s="73">
        <f t="shared" si="1"/>
        <v>2.7</v>
      </c>
    </row>
    <row r="38" spans="1:6" ht="12.75">
      <c r="A38" s="85" t="s">
        <v>60</v>
      </c>
      <c r="B38" s="51">
        <f>SUM(B24:B37)</f>
        <v>0</v>
      </c>
      <c r="C38" s="46">
        <f>SUM(C24:C37)</f>
        <v>94.5</v>
      </c>
      <c r="D38" s="51">
        <f>SUM(D24:D37)</f>
        <v>0</v>
      </c>
      <c r="E38" s="46">
        <f>SUM(E24:E37)</f>
        <v>0</v>
      </c>
      <c r="F38" s="51">
        <f>SUM(F24:F37)</f>
        <v>94.5</v>
      </c>
    </row>
    <row r="39" spans="1:6" ht="12.75">
      <c r="A39" s="84"/>
      <c r="B39" s="73"/>
      <c r="C39" s="89"/>
      <c r="D39" s="73"/>
      <c r="E39" s="89"/>
      <c r="F39" s="73"/>
    </row>
    <row r="40" spans="1:6" ht="12.75">
      <c r="A40" s="87" t="s">
        <v>29</v>
      </c>
      <c r="B40" s="91">
        <f>B22+B38</f>
        <v>36.400000000000006</v>
      </c>
      <c r="C40" s="90">
        <f>C22+C38</f>
        <v>94.5</v>
      </c>
      <c r="D40" s="91">
        <f>D22+D38</f>
        <v>173</v>
      </c>
      <c r="E40" s="90">
        <f>E22+E38</f>
        <v>13</v>
      </c>
      <c r="F40" s="91">
        <f>F22+F38</f>
        <v>316.9</v>
      </c>
    </row>
    <row r="41" spans="1:6" ht="12.75">
      <c r="A41" s="106"/>
      <c r="B41" s="115"/>
      <c r="C41" s="77"/>
      <c r="D41" s="115"/>
      <c r="E41" s="115"/>
      <c r="F41" s="107"/>
    </row>
    <row r="42" spans="1:6" ht="12.75">
      <c r="A42" s="52"/>
      <c r="B42" s="69"/>
      <c r="C42" s="5"/>
      <c r="D42" s="69"/>
      <c r="E42" s="69"/>
      <c r="F42" s="108"/>
    </row>
    <row r="43" spans="1:6" ht="12.75">
      <c r="A43" s="121" t="s">
        <v>68</v>
      </c>
      <c r="B43" s="116" t="s">
        <v>75</v>
      </c>
      <c r="C43" s="109" t="s">
        <v>47</v>
      </c>
      <c r="D43" s="116" t="s">
        <v>76</v>
      </c>
      <c r="E43" s="116" t="s">
        <v>74</v>
      </c>
      <c r="F43" s="108"/>
    </row>
    <row r="44" spans="1:6" ht="12.75">
      <c r="A44" s="121" t="s">
        <v>127</v>
      </c>
      <c r="B44" s="118" t="s">
        <v>100</v>
      </c>
      <c r="C44" s="109" t="s">
        <v>84</v>
      </c>
      <c r="D44" s="118" t="s">
        <v>85</v>
      </c>
      <c r="E44" s="116" t="s">
        <v>96</v>
      </c>
      <c r="F44" s="108"/>
    </row>
    <row r="45" spans="1:6" ht="12.75">
      <c r="A45" s="83"/>
      <c r="B45" s="116" t="s">
        <v>113</v>
      </c>
      <c r="C45" s="109" t="s">
        <v>114</v>
      </c>
      <c r="D45" s="116" t="s">
        <v>113</v>
      </c>
      <c r="E45" s="116" t="s">
        <v>97</v>
      </c>
      <c r="F45" s="108"/>
    </row>
    <row r="46" spans="1:6" ht="12.75">
      <c r="A46" s="83"/>
      <c r="B46" s="116" t="s">
        <v>66</v>
      </c>
      <c r="C46" s="109" t="s">
        <v>66</v>
      </c>
      <c r="D46" s="116" t="s">
        <v>115</v>
      </c>
      <c r="E46" s="116" t="s">
        <v>125</v>
      </c>
      <c r="F46" s="108"/>
    </row>
    <row r="47" spans="1:6" ht="12.75">
      <c r="A47" s="83"/>
      <c r="B47" s="116"/>
      <c r="C47" s="109"/>
      <c r="D47" s="116" t="s">
        <v>116</v>
      </c>
      <c r="E47" s="116" t="s">
        <v>129</v>
      </c>
      <c r="F47" s="108"/>
    </row>
    <row r="48" spans="1:6" ht="12.75">
      <c r="A48" s="83"/>
      <c r="B48" s="116"/>
      <c r="C48" s="109"/>
      <c r="D48" s="116" t="s">
        <v>117</v>
      </c>
      <c r="E48" s="116"/>
      <c r="F48" s="108"/>
    </row>
    <row r="49" spans="1:6" ht="12.75">
      <c r="A49" s="83" t="s">
        <v>88</v>
      </c>
      <c r="B49" s="119"/>
      <c r="C49" s="111"/>
      <c r="D49" s="119"/>
      <c r="E49" s="119"/>
      <c r="F49" s="108"/>
    </row>
    <row r="50" spans="1:6" ht="12.75">
      <c r="A50" s="83" t="s">
        <v>67</v>
      </c>
      <c r="B50" s="116" t="s">
        <v>69</v>
      </c>
      <c r="C50" s="109"/>
      <c r="D50" s="116" t="s">
        <v>71</v>
      </c>
      <c r="E50" s="116" t="s">
        <v>93</v>
      </c>
      <c r="F50" s="108"/>
    </row>
    <row r="51" spans="1:6" ht="12.75">
      <c r="A51" s="52"/>
      <c r="B51" s="116" t="s">
        <v>70</v>
      </c>
      <c r="C51" s="109"/>
      <c r="D51" s="116" t="s">
        <v>72</v>
      </c>
      <c r="E51" s="116" t="s">
        <v>94</v>
      </c>
      <c r="F51" s="108"/>
    </row>
    <row r="52" spans="1:6" ht="12.75">
      <c r="A52" s="112"/>
      <c r="B52" s="117"/>
      <c r="C52" s="113"/>
      <c r="D52" s="117" t="s">
        <v>73</v>
      </c>
      <c r="E52" s="117" t="s">
        <v>95</v>
      </c>
      <c r="F52" s="114"/>
    </row>
    <row r="54" ht="12.75">
      <c r="A54" t="s">
        <v>128</v>
      </c>
    </row>
    <row r="55" spans="1:3" ht="12.75">
      <c r="A55" t="s">
        <v>62</v>
      </c>
      <c r="B55" s="104">
        <v>265</v>
      </c>
      <c r="C55" s="89"/>
    </row>
    <row r="56" spans="1:3" ht="12.75">
      <c r="A56" t="s">
        <v>72</v>
      </c>
      <c r="B56" s="104">
        <v>1572</v>
      </c>
      <c r="C56" s="89"/>
    </row>
    <row r="57" spans="1:3" ht="12.75">
      <c r="A57" t="s">
        <v>78</v>
      </c>
      <c r="B57" s="104">
        <v>385</v>
      </c>
      <c r="C57" s="21"/>
    </row>
    <row r="58" spans="1:3" ht="12.75">
      <c r="A58" t="s">
        <v>29</v>
      </c>
      <c r="B58" s="105">
        <f>SUM(B55:B57)</f>
        <v>2222</v>
      </c>
      <c r="C58" s="21"/>
    </row>
  </sheetData>
  <printOptions horizontalCentered="1"/>
  <pageMargins left="0.75" right="0.75" top="0.8" bottom="0.5" header="0.5" footer="0.5"/>
  <pageSetup fitToHeight="1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msibrell</dc:creator>
  <cp:keywords/>
  <dc:description/>
  <cp:lastModifiedBy>stgolembie</cp:lastModifiedBy>
  <cp:lastPrinted>2007-02-23T15:31:02Z</cp:lastPrinted>
  <dcterms:created xsi:type="dcterms:W3CDTF">2004-06-17T14:14:34Z</dcterms:created>
  <dcterms:modified xsi:type="dcterms:W3CDTF">2008-07-16T19:40:29Z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-1085299281</vt:i4>
  </property>
  <property fmtid="{D5CDD505-2E9C-101B-9397-08002B2CF9AE}" pid="3" name="_EmailSubject">
    <vt:lpwstr>OSM funding projections</vt:lpwstr>
  </property>
  <property fmtid="{D5CDD505-2E9C-101B-9397-08002B2CF9AE}" pid="4" name="_AuthorEmail">
    <vt:lpwstr>rijoyce@state.pa.us</vt:lpwstr>
  </property>
  <property fmtid="{D5CDD505-2E9C-101B-9397-08002B2CF9AE}" pid="5" name="_AuthorEmailDisplayName">
    <vt:lpwstr>Joyce, Richard</vt:lpwstr>
  </property>
  <property fmtid="{D5CDD505-2E9C-101B-9397-08002B2CF9AE}" pid="6" name="_ReviewingToolsShownOnce">
    <vt:lpwstr/>
  </property>
</Properties>
</file>