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75" activeTab="0"/>
  </bookViews>
  <sheets>
    <sheet name="2008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<sst xmlns="http://schemas.openxmlformats.org/spreadsheetml/2006/main" count="26" uniqueCount="15">
  <si>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</si>
  <si>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</si>
  <si>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</si>
  <si>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</si>
  <si>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</si>
  <si>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</si>
  <si>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</si>
  <si>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>TOTAL PRODUCTION (tons)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</si>
  <si>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</si>
  <si>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</si>
  <si>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</si>
  <si>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</si>
  <si>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</si>
  <si>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</si>
  <si>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2008 BITUMINOUS STATEWIDE PRODUCTION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</si>
</sst>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</numFmts>
  <fonts count="61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9.5"/>
      <name val="Arial"/>
      <family val="2"/>
    </font>
    <font>
      <i/>
      <sz val="9.5"/>
      <color indexed="8"/>
      <name val="Arial"/>
      <family val="2"/>
    </font>
    <font>
      <b/>
      <i/>
      <sz val="11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b/>
      <i/>
      <sz val="10.2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168" fontId="12" fillId="0" borderId="12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 Total Bituminous Production</a:t>
            </a:r>
          </a:p>
        </c:rich>
      </c:tx>
      <c:layout>
        <c:manualLayout>
          <c:xMode val="factor"/>
          <c:yMode val="factor"/>
          <c:x val="0.003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2045"/>
          <c:w val="0.716"/>
          <c:h val="0.7112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('2008 bituminous statewide'!$C$7,'2008 bituminous statewide'!$C$15,'2008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 Total Bituminous Production</a:t>
            </a:r>
          </a:p>
        </c:rich>
      </c:tx>
      <c:layout>
        <c:manualLayout>
          <c:xMode val="factor"/>
          <c:yMode val="factor"/>
          <c:x val="-0.01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75"/>
          <c:y val="0.202"/>
          <c:w val="0.637"/>
          <c:h val="0.71625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('2008 bituminous statewide'!$B$7,'2008 bituminous statewide'!$B$15,'2008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0.635</cdr:y>
    </cdr:from>
    <cdr:to>
      <cdr:x>0.7895</cdr:x>
      <cdr:y>0.71475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09650" y="1847850"/>
          <a:ext cx="12763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</a:t>
          </a:r>
        </a:p>
      </cdr:txBody>
    </cdr:sp>
  </cdr:relSizeAnchor>
  <cdr:relSizeAnchor xmlns:cdr="http://schemas.openxmlformats.org/drawingml/2006/chartDrawing">
    <cdr:from>
      <cdr:x>0.17575</cdr:x>
      <cdr:y>0.391</cdr:y>
    </cdr:from>
    <cdr:to>
      <cdr:x>0.4945</cdr:x>
      <cdr:y>0.455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04825" y="1143000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0.538</cdr:x>
      <cdr:y>0.104</cdr:y>
    </cdr:from>
    <cdr:to>
      <cdr:x>0.8345</cdr:x>
      <cdr:y>0.22025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562100" y="295275"/>
          <a:ext cx="857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0.63925</cdr:y>
    </cdr:from>
    <cdr:to>
      <cdr:x>0.74575</cdr:x>
      <cdr:y>0.72225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200150" y="1771650"/>
          <a:ext cx="11049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0.179</cdr:x>
      <cdr:y>0.395</cdr:y>
    </cdr:from>
    <cdr:to>
      <cdr:x>0.464</cdr:x>
      <cdr:y>0.4645</cdr:y>
    </cdr:to>
    <cdr:sp>
      <cdr:nvSpPr>
        <cdr:cNvPr id="2" name="Text Box 4"/>
        <cdr:cNvSpPr txBox="1">
          <a:spLocks noChangeArrowheads="1"/>
        </cdr:cNvSpPr>
      </cdr:nvSpPr>
      <cdr:spPr>
        <a:xfrm>
          <a:off x="552450" y="1085850"/>
          <a:ext cx="885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0.5175</cdr:x>
      <cdr:y>0.08175</cdr:y>
    </cdr:from>
    <cdr:to>
      <cdr:x>0.83425</cdr:x>
      <cdr:y>0.2295</cdr:y>
    </cdr:to>
    <cdr:sp>
      <cdr:nvSpPr>
        <cdr:cNvPr id="3" name="Text Box 8"/>
        <cdr:cNvSpPr txBox="1">
          <a:spLocks noChangeArrowheads="1"/>
        </cdr:cNvSpPr>
      </cdr:nvSpPr>
      <cdr:spPr>
        <a:xfrm>
          <a:off x="1600200" y="219075"/>
          <a:ext cx="9810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  <cdr:relSizeAnchor xmlns:cdr="http://schemas.openxmlformats.org/drawingml/2006/chartDrawing">
    <cdr:from>
      <cdr:x>0.3875</cdr:x>
      <cdr:y>0.10375</cdr:y>
    </cdr:from>
    <cdr:to>
      <cdr:x>0.51875</cdr:x>
      <cdr:y>0.17525</cdr:y>
    </cdr:to>
    <cdr:sp>
      <cdr:nvSpPr>
        <cdr:cNvPr id="4" name="Text Box 9"/>
        <cdr:cNvSpPr txBox="1">
          <a:spLocks noChangeArrowheads="1"/>
        </cdr:cNvSpPr>
      </cdr:nvSpPr>
      <cdr:spPr>
        <a:xfrm>
          <a:off x="1200150" y="28575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32</xdr:row>
      <xdr:rowOff>142875</xdr:rowOff>
    </xdr:from>
    <xdr:to>
      <xdr:col>5</xdr:col>
      <xdr:colOff>9525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3067050" y="5372100"/>
        <a:ext cx="2905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66675</xdr:rowOff>
    </xdr:from>
    <xdr:to>
      <xdr:col>1</xdr:col>
      <xdr:colOff>228600</xdr:colOff>
      <xdr:row>50</xdr:row>
      <xdr:rowOff>85725</xdr:rowOff>
    </xdr:to>
    <xdr:graphicFrame>
      <xdr:nvGraphicFramePr>
        <xdr:cNvPr id="2" name="Chart 3"/>
        <xdr:cNvGraphicFramePr/>
      </xdr:nvGraphicFramePr>
      <xdr:xfrm>
        <a:off x="0" y="5457825"/>
        <a:ext cx="31051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3.140625" style="1" customWidth="1"/>
    <col min="2" max="5" width="11.57421875" style="1" customWidth="1"/>
    <col min="6" max="16384" width="9.140625" style="1" customWidth="1"/>
  </cols>
  <sheetData>
    <row r="1" spans="1:5" ht="15">
      <c r="A1" s="30"/>
      <c r="B1" s="30"/>
      <c r="C1" s="30"/>
      <c r="D1" s="30"/>
      <c r="E1" s="30"/>
    </row>
    <row r="2" spans="1:5" ht="18.75">
      <c r="A2" s="29" t="s">
        <v>14</v>
      </c>
      <c r="B2" s="29"/>
      <c r="C2" s="29"/>
      <c r="D2" s="29"/>
      <c r="E2" s="29"/>
    </row>
    <row r="3" ht="18" customHeight="1">
      <c r="A3" s="4"/>
    </row>
    <row r="4" spans="1:5" s="8" customFormat="1" ht="15.75" customHeight="1">
      <c r="A4" s="10"/>
      <c r="B4" s="12">
        <v>2008</v>
      </c>
      <c r="C4" s="12">
        <v>2007</v>
      </c>
      <c r="D4" s="12" t="s">
        <v>0</v>
      </c>
      <c r="E4" s="12" t="s">
        <v>1</v>
      </c>
    </row>
    <row r="5" spans="2:5" s="8" customFormat="1" ht="6" customHeight="1">
      <c r="B5" s="9"/>
      <c r="C5" s="9"/>
      <c r="D5" s="9"/>
      <c r="E5" s="9"/>
    </row>
    <row r="6" spans="1:5" ht="14.25">
      <c r="A6" s="6" t="s">
        <v>2</v>
      </c>
      <c r="B6" s="7"/>
      <c r="C6" s="7"/>
      <c r="D6" s="7"/>
      <c r="E6" s="7"/>
    </row>
    <row r="7" spans="1:8" ht="12.75">
      <c r="A7" s="11" t="s">
        <v>3</v>
      </c>
      <c r="B7" s="13">
        <v>53260861</v>
      </c>
      <c r="C7" s="13">
        <v>53419294</v>
      </c>
      <c r="D7" s="13">
        <f>B7-C7</f>
        <v>-158433</v>
      </c>
      <c r="E7" s="14">
        <f>D7/C7</f>
        <v>-0.002965838522688076</v>
      </c>
      <c r="G7" s="2"/>
      <c r="H7" s="3"/>
    </row>
    <row r="8" spans="1:7" ht="12.75">
      <c r="A8" s="21" t="s">
        <v>8</v>
      </c>
      <c r="B8" s="22">
        <f>B7/1.116</f>
        <v>47724785.8422939</v>
      </c>
      <c r="C8" s="22">
        <f>C7/1.116</f>
        <v>47866750.896057345</v>
      </c>
      <c r="D8" s="13"/>
      <c r="E8" s="14"/>
      <c r="G8" s="2"/>
    </row>
    <row r="9" spans="1:7" ht="12.75">
      <c r="A9" s="11" t="s">
        <v>4</v>
      </c>
      <c r="B9" s="13">
        <v>4782</v>
      </c>
      <c r="C9" s="13">
        <v>4467</v>
      </c>
      <c r="D9" s="13">
        <f aca="true" t="shared" si="0" ref="D9:D30">B9-C9</f>
        <v>315</v>
      </c>
      <c r="E9" s="14">
        <f aca="true" t="shared" si="1" ref="E9:E30">D9/C9</f>
        <v>0.07051712558764271</v>
      </c>
      <c r="G9" s="2"/>
    </row>
    <row r="10" spans="1:7" ht="12.75">
      <c r="A10" s="11" t="s">
        <v>10</v>
      </c>
      <c r="B10" s="13">
        <v>11758771</v>
      </c>
      <c r="C10" s="13">
        <v>10536435</v>
      </c>
      <c r="D10" s="13">
        <f t="shared" si="0"/>
        <v>1222336</v>
      </c>
      <c r="E10" s="14">
        <f t="shared" si="1"/>
        <v>0.11601039630577135</v>
      </c>
      <c r="G10" s="2"/>
    </row>
    <row r="11" spans="1:5" ht="12.75">
      <c r="A11" s="11" t="s">
        <v>5</v>
      </c>
      <c r="B11" s="15">
        <v>39</v>
      </c>
      <c r="C11" s="15">
        <v>35</v>
      </c>
      <c r="D11" s="13">
        <f t="shared" si="0"/>
        <v>4</v>
      </c>
      <c r="E11" s="14">
        <f t="shared" si="1"/>
        <v>0.11428571428571428</v>
      </c>
    </row>
    <row r="12" spans="1:5" ht="12.75">
      <c r="A12" s="11" t="s">
        <v>12</v>
      </c>
      <c r="B12" s="15">
        <v>15</v>
      </c>
      <c r="C12" s="15">
        <v>15</v>
      </c>
      <c r="D12" s="13">
        <f t="shared" si="0"/>
        <v>0</v>
      </c>
      <c r="E12" s="14">
        <f t="shared" si="1"/>
        <v>0</v>
      </c>
    </row>
    <row r="13" spans="1:5" ht="6.75" customHeight="1">
      <c r="A13" s="8"/>
      <c r="B13" s="16"/>
      <c r="C13" s="16"/>
      <c r="D13" s="17"/>
      <c r="E13" s="18"/>
    </row>
    <row r="14" spans="1:5" ht="14.25">
      <c r="A14" s="6" t="s">
        <v>11</v>
      </c>
      <c r="B14" s="19"/>
      <c r="C14" s="19"/>
      <c r="D14" s="17"/>
      <c r="E14" s="18"/>
    </row>
    <row r="15" spans="1:8" ht="12.75">
      <c r="A15" s="11" t="s">
        <v>3</v>
      </c>
      <c r="B15" s="13">
        <v>12493369</v>
      </c>
      <c r="C15" s="13">
        <v>12329450</v>
      </c>
      <c r="D15" s="13">
        <f t="shared" si="0"/>
        <v>163919</v>
      </c>
      <c r="E15" s="14">
        <f t="shared" si="1"/>
        <v>0.013294915831606437</v>
      </c>
      <c r="G15" s="2"/>
      <c r="H15" s="3"/>
    </row>
    <row r="16" spans="1:5" ht="12.75">
      <c r="A16" s="21" t="s">
        <v>8</v>
      </c>
      <c r="B16" s="22">
        <f>B15/1.116</f>
        <v>11194775.089605734</v>
      </c>
      <c r="C16" s="22">
        <f>C15/1.116</f>
        <v>11047894.265232975</v>
      </c>
      <c r="D16" s="13"/>
      <c r="E16" s="14"/>
    </row>
    <row r="17" spans="1:5" ht="12.75">
      <c r="A17" s="11" t="s">
        <v>4</v>
      </c>
      <c r="B17" s="13">
        <v>2022</v>
      </c>
      <c r="C17" s="13">
        <v>1829</v>
      </c>
      <c r="D17" s="13">
        <f t="shared" si="0"/>
        <v>193</v>
      </c>
      <c r="E17" s="14">
        <f t="shared" si="1"/>
        <v>0.10552214324767632</v>
      </c>
    </row>
    <row r="18" spans="1:5" ht="12.75">
      <c r="A18" s="11" t="s">
        <v>10</v>
      </c>
      <c r="B18" s="28">
        <v>3283088</v>
      </c>
      <c r="C18" s="28">
        <v>3005459</v>
      </c>
      <c r="D18" s="13">
        <f t="shared" si="0"/>
        <v>277629</v>
      </c>
      <c r="E18" s="14">
        <f t="shared" si="1"/>
        <v>0.09237490845824216</v>
      </c>
    </row>
    <row r="19" spans="1:5" ht="12.75">
      <c r="A19" s="11" t="s">
        <v>5</v>
      </c>
      <c r="B19" s="15">
        <v>347</v>
      </c>
      <c r="C19" s="15">
        <v>360</v>
      </c>
      <c r="D19" s="13">
        <f t="shared" si="0"/>
        <v>-13</v>
      </c>
      <c r="E19" s="14">
        <f t="shared" si="1"/>
        <v>-0.03611111111111111</v>
      </c>
    </row>
    <row r="20" spans="1:5" ht="12.75">
      <c r="A20" s="11" t="s">
        <v>12</v>
      </c>
      <c r="B20" s="15">
        <v>129</v>
      </c>
      <c r="C20" s="15">
        <v>138</v>
      </c>
      <c r="D20" s="13">
        <f t="shared" si="0"/>
        <v>-9</v>
      </c>
      <c r="E20" s="14">
        <f t="shared" si="1"/>
        <v>-0.06521739130434782</v>
      </c>
    </row>
    <row r="21" spans="1:5" ht="6.75" customHeight="1">
      <c r="A21" s="8"/>
      <c r="B21" s="16"/>
      <c r="C21" s="16"/>
      <c r="D21" s="17"/>
      <c r="E21" s="18"/>
    </row>
    <row r="22" spans="1:5" ht="14.25">
      <c r="A22" s="6" t="s">
        <v>13</v>
      </c>
      <c r="B22" s="19"/>
      <c r="C22" s="19"/>
      <c r="D22" s="17"/>
      <c r="E22" s="18"/>
    </row>
    <row r="23" spans="1:8" ht="12.75">
      <c r="A23" s="11" t="s">
        <v>3</v>
      </c>
      <c r="B23" s="13">
        <v>2373039</v>
      </c>
      <c r="C23" s="13">
        <v>2413223</v>
      </c>
      <c r="D23" s="13">
        <f t="shared" si="0"/>
        <v>-40184</v>
      </c>
      <c r="E23" s="14">
        <f t="shared" si="1"/>
        <v>-0.016651590010537773</v>
      </c>
      <c r="G23" s="2"/>
      <c r="H23" s="3"/>
    </row>
    <row r="24" spans="1:5" ht="12.75">
      <c r="A24" s="21" t="s">
        <v>8</v>
      </c>
      <c r="B24" s="22">
        <f>B23/1.116</f>
        <v>2126379.0322580645</v>
      </c>
      <c r="C24" s="22">
        <f>C23/1.116</f>
        <v>2162386.2007168457</v>
      </c>
      <c r="D24" s="13"/>
      <c r="E24" s="14"/>
    </row>
    <row r="25" spans="1:5" ht="12.75">
      <c r="A25" s="11" t="s">
        <v>4</v>
      </c>
      <c r="B25" s="15">
        <v>91</v>
      </c>
      <c r="C25" s="15">
        <v>85</v>
      </c>
      <c r="D25" s="13">
        <f t="shared" si="0"/>
        <v>6</v>
      </c>
      <c r="E25" s="14">
        <f t="shared" si="1"/>
        <v>0.07058823529411765</v>
      </c>
    </row>
    <row r="26" spans="1:5" ht="12.75">
      <c r="A26" s="11" t="s">
        <v>10</v>
      </c>
      <c r="B26" s="13">
        <v>164173</v>
      </c>
      <c r="C26" s="13">
        <v>155855</v>
      </c>
      <c r="D26" s="13">
        <f t="shared" si="0"/>
        <v>8318</v>
      </c>
      <c r="E26" s="14">
        <f t="shared" si="1"/>
        <v>0.053370119662506814</v>
      </c>
    </row>
    <row r="27" spans="1:5" ht="12.75">
      <c r="A27" s="11" t="s">
        <v>6</v>
      </c>
      <c r="B27" s="15">
        <v>23</v>
      </c>
      <c r="C27" s="15">
        <v>20</v>
      </c>
      <c r="D27" s="13">
        <f t="shared" si="0"/>
        <v>3</v>
      </c>
      <c r="E27" s="14">
        <f t="shared" si="1"/>
        <v>0.15</v>
      </c>
    </row>
    <row r="28" spans="1:5" ht="12.75">
      <c r="A28" s="11" t="s">
        <v>12</v>
      </c>
      <c r="B28" s="15">
        <v>17</v>
      </c>
      <c r="C28" s="15">
        <v>17</v>
      </c>
      <c r="D28" s="13">
        <f t="shared" si="0"/>
        <v>0</v>
      </c>
      <c r="E28" s="14">
        <f t="shared" si="1"/>
        <v>0</v>
      </c>
    </row>
    <row r="29" spans="1:5" ht="12" customHeight="1">
      <c r="A29" s="5"/>
      <c r="B29" s="5"/>
      <c r="C29" s="20"/>
      <c r="D29" s="17"/>
      <c r="E29" s="18"/>
    </row>
    <row r="30" spans="1:5" s="7" customFormat="1" ht="15" customHeight="1">
      <c r="A30" s="23" t="s">
        <v>7</v>
      </c>
      <c r="B30" s="24">
        <f>B7+B15+B23</f>
        <v>68127269</v>
      </c>
      <c r="C30" s="24">
        <f>C7+C15+C23</f>
        <v>68161967</v>
      </c>
      <c r="D30" s="24">
        <f t="shared" si="0"/>
        <v>-34698</v>
      </c>
      <c r="E30" s="27">
        <f t="shared" si="1"/>
        <v>-0.000509052210890569</v>
      </c>
    </row>
    <row r="32" ht="12.75">
      <c r="A32" s="26"/>
    </row>
    <row r="53" ht="12.75">
      <c r="A53" s="25" t="s">
        <v>9</v>
      </c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Lighty, Robin</cp:lastModifiedBy>
  <cp:lastPrinted>2009-04-24T18:51:51Z</cp:lastPrinted>
  <dcterms:created xsi:type="dcterms:W3CDTF">2002-06-15T23:25:10Z</dcterms:created>
  <dcterms:modified xsi:type="dcterms:W3CDTF">2011-09-17T18:11:54Z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1925183047</vt:i4>
  </property>
  <property fmtid="{D5CDD505-2E9C-101B-9397-08002B2CF9AE}" pid="3" name="_EmailSubject">
    <vt:lpwstr>2008 bituminous statewide summary xls file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