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70" windowHeight="5370" activeTab="0"/>
  </bookViews>
  <sheets>
    <sheet name="2020 Industrial Minerals Mines" sheetId="1" r:id="rId1"/>
  </sheets>
  <definedNames>
    <definedName name="_xlnm.Print_Area" localSheetId="0">'2020 Industrial Minerals Mines'!$A$1:$K$1137</definedName>
  </definedNames>
  <calcPr fullCalcOnLoad="1"/>
</workbook>
</file>

<file path=xl/sharedStrings.xml><?xml version="1.0" encoding="utf-8"?>
<sst xmlns="http://schemas.openxmlformats.org/spreadsheetml/2006/main" count="4184" uniqueCount="1901">
  <si>
    <t>Delaware Valley Landscape Stone Inc</t>
  </si>
  <si>
    <t>09920302</t>
  </si>
  <si>
    <t>09920301</t>
  </si>
  <si>
    <t>09830301</t>
  </si>
  <si>
    <t>Dingmans Ferry Stone Inc</t>
  </si>
  <si>
    <t>8274SM5</t>
  </si>
  <si>
    <t>20910303</t>
  </si>
  <si>
    <t>Ferris 1 Mine</t>
  </si>
  <si>
    <t>Donald Lark &amp; Sons Inc</t>
  </si>
  <si>
    <t>43970302</t>
  </si>
  <si>
    <t>Lark 1 Mine</t>
  </si>
  <si>
    <t>Sokol Quarries Inc</t>
  </si>
  <si>
    <t>19810302</t>
  </si>
  <si>
    <t>19002801</t>
  </si>
  <si>
    <t>Springbrook Enterprises Inc</t>
  </si>
  <si>
    <t>52890301</t>
  </si>
  <si>
    <t>2079301</t>
  </si>
  <si>
    <t>Thompson Mine</t>
  </si>
  <si>
    <t>Clinton Cnty SWA</t>
  </si>
  <si>
    <t>Joseph Zawisky LLC</t>
  </si>
  <si>
    <t>Red Oak Sand &amp; Gravel LLC</t>
  </si>
  <si>
    <t>Oak Hall Quarry</t>
  </si>
  <si>
    <t>Adams County Total</t>
  </si>
  <si>
    <t>Erie Aggregates Inc</t>
  </si>
  <si>
    <t>25020305</t>
  </si>
  <si>
    <t>Troyer Mine</t>
  </si>
  <si>
    <t>7876SM1</t>
  </si>
  <si>
    <t>7475SM4</t>
  </si>
  <si>
    <t>7475SM10</t>
  </si>
  <si>
    <t>7475SM5</t>
  </si>
  <si>
    <t>Eureka Stone Quarry Inc</t>
  </si>
  <si>
    <t>7976SM1</t>
  </si>
  <si>
    <t>7976SM2</t>
  </si>
  <si>
    <t>5975SM3</t>
  </si>
  <si>
    <t>Vincent Excav &amp; Gravel</t>
  </si>
  <si>
    <t>3772SM8</t>
  </si>
  <si>
    <t>Franklin Opr Mine</t>
  </si>
  <si>
    <t>Warner Co</t>
  </si>
  <si>
    <t>09960301</t>
  </si>
  <si>
    <t>09870301</t>
  </si>
  <si>
    <t>09890302</t>
  </si>
  <si>
    <t>Wayne D Holbert</t>
  </si>
  <si>
    <t>West Ridge Gravel Co</t>
  </si>
  <si>
    <t>3075SM14</t>
  </si>
  <si>
    <t>West Ridge Mine</t>
  </si>
  <si>
    <t>White Rock Silica Sand Co Inc</t>
  </si>
  <si>
    <t>Armstrong County Total</t>
  </si>
  <si>
    <t>Berks County Total</t>
  </si>
  <si>
    <t>Blair County Total</t>
  </si>
  <si>
    <t>Bradford County Total</t>
  </si>
  <si>
    <t>Bucks County Total</t>
  </si>
  <si>
    <t>Butler County Total</t>
  </si>
  <si>
    <t>Cambria County Total</t>
  </si>
  <si>
    <t>Carbon County Total</t>
  </si>
  <si>
    <t>Centre County Total</t>
  </si>
  <si>
    <t>Chester County Total</t>
  </si>
  <si>
    <t>Clarion County Total</t>
  </si>
  <si>
    <t>Clearfield County Total</t>
  </si>
  <si>
    <t>Clinton County Total</t>
  </si>
  <si>
    <t>Columbia County Total</t>
  </si>
  <si>
    <t>Crawford County Total</t>
  </si>
  <si>
    <t>Cumberland County Total</t>
  </si>
  <si>
    <t>Dauphin County Total</t>
  </si>
  <si>
    <t>Delaware County Total</t>
  </si>
  <si>
    <t>Elk County Total</t>
  </si>
  <si>
    <t>Erie County Total</t>
  </si>
  <si>
    <t>Fayette County Total</t>
  </si>
  <si>
    <t>Franklin County Total</t>
  </si>
  <si>
    <t>Fulton County Total</t>
  </si>
  <si>
    <t>Huntingdon County Total</t>
  </si>
  <si>
    <t>Indiana County Total</t>
  </si>
  <si>
    <t>Jefferson County Total</t>
  </si>
  <si>
    <t>Lackawanna County Total</t>
  </si>
  <si>
    <t>Lancaster County Total</t>
  </si>
  <si>
    <t>Lawrence County Total</t>
  </si>
  <si>
    <t>Lebanon County Total</t>
  </si>
  <si>
    <t>Lehigh County Total</t>
  </si>
  <si>
    <t>Luzerne County Total</t>
  </si>
  <si>
    <t>Lycoming County Total</t>
  </si>
  <si>
    <t>McKean County Total</t>
  </si>
  <si>
    <t>Mercer County Total</t>
  </si>
  <si>
    <t>Monroe County Total</t>
  </si>
  <si>
    <t>Montgomery County Total</t>
  </si>
  <si>
    <t>Montour County Total</t>
  </si>
  <si>
    <t>Northampton County Total</t>
  </si>
  <si>
    <t>Northumberland County Total</t>
  </si>
  <si>
    <t>Perry County Total</t>
  </si>
  <si>
    <t>Pike County Total</t>
  </si>
  <si>
    <t>Potter County Total</t>
  </si>
  <si>
    <t>Schuylkill County Total</t>
  </si>
  <si>
    <t>Snyder County Total</t>
  </si>
  <si>
    <t>Somerset County Total</t>
  </si>
  <si>
    <t>Sullivan County Total</t>
  </si>
  <si>
    <t>Susquehanna County Total</t>
  </si>
  <si>
    <t>Tioga County Total</t>
  </si>
  <si>
    <t>Union County Total</t>
  </si>
  <si>
    <t>Venango County Total</t>
  </si>
  <si>
    <t>Warren County Total</t>
  </si>
  <si>
    <t>Wayne County Total</t>
  </si>
  <si>
    <t>Westmoreland County Total</t>
  </si>
  <si>
    <t>Wyoming County Total</t>
  </si>
  <si>
    <t>York County Total</t>
  </si>
  <si>
    <t>Shale</t>
  </si>
  <si>
    <t>Other Metamorphic</t>
  </si>
  <si>
    <t>Topsoil</t>
  </si>
  <si>
    <t>Diabase</t>
  </si>
  <si>
    <t>Limestone</t>
  </si>
  <si>
    <t>Other Sedimentary</t>
  </si>
  <si>
    <t>Sand &amp; Gravel</t>
  </si>
  <si>
    <t>Slag</t>
  </si>
  <si>
    <t>Clay</t>
  </si>
  <si>
    <t>Sandstone</t>
  </si>
  <si>
    <t>Slate</t>
  </si>
  <si>
    <t>Gneiss</t>
  </si>
  <si>
    <t>Bluestone</t>
  </si>
  <si>
    <t>Argillite</t>
  </si>
  <si>
    <t>Subsoil</t>
  </si>
  <si>
    <t>Glasgow Inc</t>
  </si>
  <si>
    <t>15750402</t>
  </si>
  <si>
    <t>8073SM2</t>
  </si>
  <si>
    <t>8074SM1</t>
  </si>
  <si>
    <t>Glen-Gery Corp</t>
  </si>
  <si>
    <t>16860310</t>
  </si>
  <si>
    <t>Hurrelbrink Mine</t>
  </si>
  <si>
    <t>4875SM1</t>
  </si>
  <si>
    <t>Glenn O Hawbaker Inc</t>
  </si>
  <si>
    <t>31020302</t>
  </si>
  <si>
    <t>Canoe Valley Quarry</t>
  </si>
  <si>
    <t>Shinglehouse Mine</t>
  </si>
  <si>
    <t>4876SM20</t>
  </si>
  <si>
    <t>1479401</t>
  </si>
  <si>
    <t>Gentzel Quarry</t>
  </si>
  <si>
    <t>Greater Lebanon Refuse Auth</t>
  </si>
  <si>
    <t>6376SM2</t>
  </si>
  <si>
    <t>Zeisloft Const Co</t>
  </si>
  <si>
    <t>19940301</t>
  </si>
  <si>
    <t>06970302</t>
  </si>
  <si>
    <t>22880302</t>
  </si>
  <si>
    <t>5273SM1</t>
  </si>
  <si>
    <t>36900302</t>
  </si>
  <si>
    <t>36820301</t>
  </si>
  <si>
    <t>38970301</t>
  </si>
  <si>
    <t>45950302</t>
  </si>
  <si>
    <t>45020301</t>
  </si>
  <si>
    <t>48870301</t>
  </si>
  <si>
    <t>Hanover Nursery</t>
  </si>
  <si>
    <t>40960302</t>
  </si>
  <si>
    <t>Hanover Nursery Quarry</t>
  </si>
  <si>
    <t>7974SM2</t>
  </si>
  <si>
    <t>7973SM2</t>
  </si>
  <si>
    <t>26840402</t>
  </si>
  <si>
    <t>Springfield Pike Quarry</t>
  </si>
  <si>
    <t>4773SM2</t>
  </si>
  <si>
    <t>Black Hawk Quarry</t>
  </si>
  <si>
    <t>4775SM18</t>
  </si>
  <si>
    <t>Curtin Gap Quarry</t>
  </si>
  <si>
    <t>4775SM10</t>
  </si>
  <si>
    <t>8173SM1</t>
  </si>
  <si>
    <t>6374SM1</t>
  </si>
  <si>
    <t>6375SM2</t>
  </si>
  <si>
    <t>Adams County</t>
  </si>
  <si>
    <t>Permit</t>
  </si>
  <si>
    <t>Total Tons</t>
  </si>
  <si>
    <t>Number of</t>
  </si>
  <si>
    <t>Hours</t>
  </si>
  <si>
    <t>Accidents</t>
  </si>
  <si>
    <t>Company</t>
  </si>
  <si>
    <t>Site Name</t>
  </si>
  <si>
    <t>Acres</t>
  </si>
  <si>
    <t>Production</t>
  </si>
  <si>
    <t>Mineral</t>
  </si>
  <si>
    <t>Used</t>
  </si>
  <si>
    <t>Employees</t>
  </si>
  <si>
    <t>Worked</t>
  </si>
  <si>
    <t>Fatal</t>
  </si>
  <si>
    <t>Non-Fatal</t>
  </si>
  <si>
    <t>Armstrong County</t>
  </si>
  <si>
    <t>Bedford County</t>
  </si>
  <si>
    <t>Berks County</t>
  </si>
  <si>
    <t>Blair County</t>
  </si>
  <si>
    <t>Bradford County</t>
  </si>
  <si>
    <t>Bucks County</t>
  </si>
  <si>
    <t>Butler County</t>
  </si>
  <si>
    <t>Cambria County</t>
  </si>
  <si>
    <t>Carbon County</t>
  </si>
  <si>
    <t>Centre County</t>
  </si>
  <si>
    <t>Chester County</t>
  </si>
  <si>
    <t>Clarion County</t>
  </si>
  <si>
    <t>McAvoy Vitrified Brick Quarry</t>
  </si>
  <si>
    <t>McAvoy Vitrified Brick Co</t>
  </si>
  <si>
    <t>McDonald Sand &amp; Gravel Inc</t>
  </si>
  <si>
    <t>Slippery Rock Materials Inc</t>
  </si>
  <si>
    <t>Darwin R Greene</t>
  </si>
  <si>
    <t>58052804</t>
  </si>
  <si>
    <t>58012805</t>
  </si>
  <si>
    <t>Greene Jackson Quarry</t>
  </si>
  <si>
    <t>58012804</t>
  </si>
  <si>
    <t>Duffy Inc</t>
  </si>
  <si>
    <t>Dyer Quarry Inc</t>
  </si>
  <si>
    <t>East Fairfield Coal Co</t>
  </si>
  <si>
    <t>13760301</t>
  </si>
  <si>
    <t>Eastern Ind Little Gap Quarry</t>
  </si>
  <si>
    <t>8274SM2</t>
  </si>
  <si>
    <t>7874SM2</t>
  </si>
  <si>
    <t>7874SM3</t>
  </si>
  <si>
    <t>74740303</t>
  </si>
  <si>
    <t>7474SM1</t>
  </si>
  <si>
    <t>48010302</t>
  </si>
  <si>
    <t>6175SM3</t>
  </si>
  <si>
    <t>5575SM1</t>
  </si>
  <si>
    <t>6075SM3</t>
  </si>
  <si>
    <t>North Star Aggregates Inc</t>
  </si>
  <si>
    <t>Oyster Run Mine</t>
  </si>
  <si>
    <t>Northwest Gravel Co</t>
  </si>
  <si>
    <t>4876SM8</t>
  </si>
  <si>
    <t>Northwest Gravel Mine</t>
  </si>
  <si>
    <t>4873SM5</t>
  </si>
  <si>
    <t>4873SM8</t>
  </si>
  <si>
    <t>4874SM2</t>
  </si>
  <si>
    <t>Paul R Gustin</t>
  </si>
  <si>
    <t>Penn Big Bed Slate Co Inc</t>
  </si>
  <si>
    <t>7873SM1</t>
  </si>
  <si>
    <t>Pennsy Supply Inc</t>
  </si>
  <si>
    <t>Explosives</t>
  </si>
  <si>
    <t>15830602</t>
  </si>
  <si>
    <t>Allegheny Mineral Corp</t>
  </si>
  <si>
    <t>3074SM13</t>
  </si>
  <si>
    <t>Amer Asphalt Paving Co</t>
  </si>
  <si>
    <t>5376SM16</t>
  </si>
  <si>
    <t>Mullet Mine</t>
  </si>
  <si>
    <t>Annandale Sandstone</t>
  </si>
  <si>
    <t>10010309</t>
  </si>
  <si>
    <t>Annandale Mine</t>
  </si>
  <si>
    <t>Barletta Materials &amp; Const Inc</t>
  </si>
  <si>
    <t>5777SM4</t>
  </si>
  <si>
    <t>Bedrock Quarries Inc</t>
  </si>
  <si>
    <t>64940302</t>
  </si>
  <si>
    <t>Bedrock Quarry</t>
  </si>
  <si>
    <t>Bill Barry Excav Inc</t>
  </si>
  <si>
    <t>45950301</t>
  </si>
  <si>
    <t>5078NC3</t>
  </si>
  <si>
    <t>54950302</t>
  </si>
  <si>
    <t>Pioneer Aggregates Inc</t>
  </si>
  <si>
    <t>Pocono Transcrete Inc</t>
  </si>
  <si>
    <t>5276SM8</t>
  </si>
  <si>
    <t>Joe Klapec &amp; Son Inc</t>
  </si>
  <si>
    <t>Tower Mine</t>
  </si>
  <si>
    <t>John D Anderson</t>
  </si>
  <si>
    <t>4673SM13</t>
  </si>
  <si>
    <t>Tionesta 4 Mine</t>
  </si>
  <si>
    <t>4873SM1</t>
  </si>
  <si>
    <t>7473SM2</t>
  </si>
  <si>
    <t>Highway Materials Inc</t>
  </si>
  <si>
    <t>8073SM1</t>
  </si>
  <si>
    <t>8074SM2</t>
  </si>
  <si>
    <t>54980301</t>
  </si>
  <si>
    <t>Kefo Corp</t>
  </si>
  <si>
    <t>Keystone Cement Co</t>
  </si>
  <si>
    <t>7475SM3</t>
  </si>
  <si>
    <t>Keystone Quarry Inc</t>
  </si>
  <si>
    <t>Kinsley Const Inc</t>
  </si>
  <si>
    <t>L &amp; D Stoneworks Inc</t>
  </si>
  <si>
    <t>58040301</t>
  </si>
  <si>
    <t>39970301</t>
  </si>
  <si>
    <t>7875SM2</t>
  </si>
  <si>
    <t>48750401</t>
  </si>
  <si>
    <t>Lakeland Sand &amp; Gravel Inc</t>
  </si>
  <si>
    <t>Larry G Temple</t>
  </si>
  <si>
    <t>Clearfield County</t>
  </si>
  <si>
    <t>Clinton County</t>
  </si>
  <si>
    <t>Columbia County</t>
  </si>
  <si>
    <t>Crawford County</t>
  </si>
  <si>
    <t>Cumberland County</t>
  </si>
  <si>
    <t>Dauphin County</t>
  </si>
  <si>
    <t>Delaware County</t>
  </si>
  <si>
    <t>Elk County</t>
  </si>
  <si>
    <t>Erie County</t>
  </si>
  <si>
    <t>Fayette County</t>
  </si>
  <si>
    <t>Franklin County</t>
  </si>
  <si>
    <t>Fulton County</t>
  </si>
  <si>
    <t>Huntingdon County</t>
  </si>
  <si>
    <t>Indiana County</t>
  </si>
  <si>
    <t>Jefferson County</t>
  </si>
  <si>
    <t>Lackawana County</t>
  </si>
  <si>
    <t>Lancaster County</t>
  </si>
  <si>
    <t>Lawrence County</t>
  </si>
  <si>
    <t>Lebanon County</t>
  </si>
  <si>
    <t>Lehigh County</t>
  </si>
  <si>
    <t>Luzerne County</t>
  </si>
  <si>
    <t>Lycoming County</t>
  </si>
  <si>
    <t>McKean County</t>
  </si>
  <si>
    <t>Mercer County</t>
  </si>
  <si>
    <t>Monroe County</t>
  </si>
  <si>
    <t>Montgomery County</t>
  </si>
  <si>
    <t>Montour County</t>
  </si>
  <si>
    <t>Northampton County</t>
  </si>
  <si>
    <t>Northumberland County</t>
  </si>
  <si>
    <t>Perry County</t>
  </si>
  <si>
    <t>Pike County</t>
  </si>
  <si>
    <t>Potter County</t>
  </si>
  <si>
    <t>Schuylkill County</t>
  </si>
  <si>
    <t>Snyder County</t>
  </si>
  <si>
    <t>Somerset County</t>
  </si>
  <si>
    <t>Sullivan County</t>
  </si>
  <si>
    <t>Susquehanna County</t>
  </si>
  <si>
    <t>Tioga County</t>
  </si>
  <si>
    <t>Union County</t>
  </si>
  <si>
    <t>Venango County</t>
  </si>
  <si>
    <t>Warren County</t>
  </si>
  <si>
    <t>Wayne County</t>
  </si>
  <si>
    <t>Westmoreland County</t>
  </si>
  <si>
    <t>Wyoming County</t>
  </si>
  <si>
    <t>York County</t>
  </si>
  <si>
    <t>Lehigh Cement Co</t>
  </si>
  <si>
    <t>7775SM10</t>
  </si>
  <si>
    <t>7775SM5</t>
  </si>
  <si>
    <t>7775SM4</t>
  </si>
  <si>
    <t>M &amp; M Lime Co Inc</t>
  </si>
  <si>
    <t>8074SM3</t>
  </si>
  <si>
    <t>36990301</t>
  </si>
  <si>
    <t>8275SM5</t>
  </si>
  <si>
    <t>6276SM1</t>
  </si>
  <si>
    <t>8275SM3</t>
  </si>
  <si>
    <t>6276SM2</t>
  </si>
  <si>
    <t>Martin Stone Quarries Inc</t>
  </si>
  <si>
    <t>7776SM1</t>
  </si>
  <si>
    <t>64010301</t>
  </si>
  <si>
    <t>8176SM1</t>
  </si>
  <si>
    <t>Meadville Redi Mix Concrete Inc</t>
  </si>
  <si>
    <t>20970305</t>
  </si>
  <si>
    <t>Deckards Road Mine</t>
  </si>
  <si>
    <t>20970301</t>
  </si>
  <si>
    <t>Ewing Mine</t>
  </si>
  <si>
    <t>20830306</t>
  </si>
  <si>
    <t>Meadville Redimix Mine</t>
  </si>
  <si>
    <t>4876SM16</t>
  </si>
  <si>
    <t>Pit No 2</t>
  </si>
  <si>
    <t>4876SM15</t>
  </si>
  <si>
    <t>Wygant Farm Wash Plt</t>
  </si>
  <si>
    <t>Meckleys Limestone Prod Inc</t>
  </si>
  <si>
    <t>49030301</t>
  </si>
  <si>
    <t>6174SM5</t>
  </si>
  <si>
    <t>Meshoppen Stone Inc</t>
  </si>
  <si>
    <t>7973SM3</t>
  </si>
  <si>
    <t>38870301</t>
  </si>
  <si>
    <t>7674SM1</t>
  </si>
  <si>
    <t>06960301</t>
  </si>
  <si>
    <t>Leroy W Hoover</t>
  </si>
  <si>
    <t>60900301</t>
  </si>
  <si>
    <t>Naceville Materials</t>
  </si>
  <si>
    <t>09890303</t>
  </si>
  <si>
    <t>Natl Limestone Quarry Inc</t>
  </si>
  <si>
    <t>6774SM1</t>
  </si>
  <si>
    <t>6775SM1</t>
  </si>
  <si>
    <t>New Enterprise Stone &amp; Lime Co Inc</t>
  </si>
  <si>
    <t>05960302</t>
  </si>
  <si>
    <t>Ashcom Quarry</t>
  </si>
  <si>
    <t>4274SM11</t>
  </si>
  <si>
    <t>Roaring Spring Quarry</t>
  </si>
  <si>
    <t>Narehood Quarry</t>
  </si>
  <si>
    <t>31000301</t>
  </si>
  <si>
    <t>4274SM26</t>
  </si>
  <si>
    <t>Orbisonia Quarry</t>
  </si>
  <si>
    <t>4275SM19</t>
  </si>
  <si>
    <t>Union Furnace Quarry</t>
  </si>
  <si>
    <t>56010301</t>
  </si>
  <si>
    <t>5276SM5</t>
  </si>
  <si>
    <t>64950301</t>
  </si>
  <si>
    <t>8274SM6</t>
  </si>
  <si>
    <t>Robert A Coleman</t>
  </si>
  <si>
    <t>Brian Sees</t>
  </si>
  <si>
    <t>42002802</t>
  </si>
  <si>
    <t>Sees Soil And Aggregate Mine</t>
  </si>
  <si>
    <t>Buckeye Leasing Inc</t>
  </si>
  <si>
    <t>43010303</t>
  </si>
  <si>
    <t>City Slag Mine</t>
  </si>
  <si>
    <t>Chancey Kelley</t>
  </si>
  <si>
    <t>Chrin Bros Inc</t>
  </si>
  <si>
    <t>48980301</t>
  </si>
  <si>
    <t>Chrin Bros Quarry</t>
  </si>
  <si>
    <t>18022801</t>
  </si>
  <si>
    <t>Wayne Twp Landfill</t>
  </si>
  <si>
    <t>Cnty Line Quarry Inc</t>
  </si>
  <si>
    <t>6277SM1</t>
  </si>
  <si>
    <t>Con Stone Inc</t>
  </si>
  <si>
    <t>14920301</t>
  </si>
  <si>
    <t>Aaronsburg Quarry</t>
  </si>
  <si>
    <t>Coolspring Mining Inc</t>
  </si>
  <si>
    <t>26992001</t>
  </si>
  <si>
    <t>Coastal Quarry</t>
  </si>
  <si>
    <t>Coplay Aggregates Inc</t>
  </si>
  <si>
    <t>39880302</t>
  </si>
  <si>
    <t>Waste Mgmt Dspl Svc of PA Inc</t>
  </si>
  <si>
    <t>IA Const Corp</t>
  </si>
  <si>
    <t>US Silica Co</t>
  </si>
  <si>
    <t>ER Linde Const Corp</t>
  </si>
  <si>
    <t>GF Edwards Inc</t>
  </si>
  <si>
    <t>HMMK LLC</t>
  </si>
  <si>
    <t>Edward Greene III</t>
  </si>
  <si>
    <t>FS Lopke Contr Inc</t>
  </si>
  <si>
    <t>Ashcom III Quarry</t>
  </si>
  <si>
    <t>Orbisonia II Quarry</t>
  </si>
  <si>
    <t>McCandless Mine</t>
  </si>
  <si>
    <t>Bakersville II Quarry</t>
  </si>
  <si>
    <t>Greene DRG Quarry</t>
  </si>
  <si>
    <t>MBK Assoc LLC</t>
  </si>
  <si>
    <t>Miller Mine</t>
  </si>
  <si>
    <t>Ray Showman Jr Excav Inc</t>
  </si>
  <si>
    <t>Port Showman 3 Mine</t>
  </si>
  <si>
    <t>7773SM1</t>
  </si>
  <si>
    <t>8073SM4</t>
  </si>
  <si>
    <t>66880301</t>
  </si>
  <si>
    <t>58930301</t>
  </si>
  <si>
    <t>25010302</t>
  </si>
  <si>
    <t>Niemeyer 5 Mine</t>
  </si>
  <si>
    <t>Rohrers Quarry Inc</t>
  </si>
  <si>
    <t>8274SM4</t>
  </si>
  <si>
    <t>61990301</t>
  </si>
  <si>
    <t>Karns Mine</t>
  </si>
  <si>
    <t>52770301</t>
  </si>
  <si>
    <t>Shiffer Bituminous Svc Quarry</t>
  </si>
  <si>
    <t>David P Compton</t>
  </si>
  <si>
    <t>York Bldg Prod Co Inc</t>
  </si>
  <si>
    <t>67870301</t>
  </si>
  <si>
    <t>Frank Kamarauskas Jr</t>
  </si>
  <si>
    <t>Frank Tucci</t>
  </si>
  <si>
    <t>58910301</t>
  </si>
  <si>
    <t>52970301</t>
  </si>
  <si>
    <t>Edwards S Sterling Quarry</t>
  </si>
  <si>
    <t>Glacial Sand &amp; Gravel Co</t>
  </si>
  <si>
    <t>5273SM2</t>
  </si>
  <si>
    <t>40000301</t>
  </si>
  <si>
    <t>4774SM4</t>
  </si>
  <si>
    <t>Montour Plt Quarry</t>
  </si>
  <si>
    <t>4773SM3</t>
  </si>
  <si>
    <t>Pine Creek Quarry</t>
  </si>
  <si>
    <t>6575SM1</t>
  </si>
  <si>
    <t>64980301</t>
  </si>
  <si>
    <t>5278SM2</t>
  </si>
  <si>
    <t>65900402</t>
  </si>
  <si>
    <t>Hasbrouck Sand &amp; Gravel Inc</t>
  </si>
  <si>
    <t>3075SM16</t>
  </si>
  <si>
    <t>Hasbrouck 1 Mine</t>
  </si>
  <si>
    <t>20020303</t>
  </si>
  <si>
    <t>Hydetown 2 Mine</t>
  </si>
  <si>
    <t>Hempt Bros Inc</t>
  </si>
  <si>
    <t>H &amp; H Materials Inc</t>
  </si>
  <si>
    <t>James H Glover</t>
  </si>
  <si>
    <t>25870302</t>
  </si>
  <si>
    <t>Glover 1 Mine</t>
  </si>
  <si>
    <t>03052001</t>
  </si>
  <si>
    <t>Industrial Mineral</t>
  </si>
  <si>
    <t>05920301</t>
  </si>
  <si>
    <t>Bedford County Total</t>
  </si>
  <si>
    <t>7775SM8</t>
  </si>
  <si>
    <t>06070301</t>
  </si>
  <si>
    <t>Shoemakersville 3 Quarry</t>
  </si>
  <si>
    <t>Birdsboro Quarry</t>
  </si>
  <si>
    <t>Oley 2 Quarry</t>
  </si>
  <si>
    <t>Evansville Plt &amp; Quarry</t>
  </si>
  <si>
    <t>Oley 1 Quarry</t>
  </si>
  <si>
    <t>Oley West Quarry</t>
  </si>
  <si>
    <t>Bethelsville Quarry</t>
  </si>
  <si>
    <t>7774SM3</t>
  </si>
  <si>
    <t>Kutztown Quarry</t>
  </si>
  <si>
    <t>7774SM1</t>
  </si>
  <si>
    <t>Oley Quarry</t>
  </si>
  <si>
    <t>Douglassville Quarry</t>
  </si>
  <si>
    <t>Hornfels</t>
  </si>
  <si>
    <t>06880302</t>
  </si>
  <si>
    <t>Rolling Rock Bldg Stone Quarry</t>
  </si>
  <si>
    <t>Other Igneous</t>
  </si>
  <si>
    <t>Hanson Aggregates PA LLC</t>
  </si>
  <si>
    <t>Insinger Excav Inc</t>
  </si>
  <si>
    <t xml:space="preserve"> </t>
  </si>
  <si>
    <t>Windham Quarry</t>
  </si>
  <si>
    <t>Johnson Quarries Inc</t>
  </si>
  <si>
    <t>08100302</t>
  </si>
  <si>
    <t>08112502</t>
  </si>
  <si>
    <t>Dewey Quarry</t>
  </si>
  <si>
    <t>08090305</t>
  </si>
  <si>
    <t>Rocky Forest</t>
  </si>
  <si>
    <t>08112501</t>
  </si>
  <si>
    <t>Camptown Quarry</t>
  </si>
  <si>
    <t>Langhorne Quarry</t>
  </si>
  <si>
    <t>Upper Black Eddy Quarry</t>
  </si>
  <si>
    <t>Chalfont Quarry</t>
  </si>
  <si>
    <t>Warrington Quarry</t>
  </si>
  <si>
    <t>09080301</t>
  </si>
  <si>
    <t>Blooming Glen Quarry</t>
  </si>
  <si>
    <t>Penn Park Plt Quarry</t>
  </si>
  <si>
    <t>7975SM5</t>
  </si>
  <si>
    <t>Plumstead Quarry</t>
  </si>
  <si>
    <t>09050301</t>
  </si>
  <si>
    <t>Naceville Quarry</t>
  </si>
  <si>
    <t>Northside Expansion Quarry</t>
  </si>
  <si>
    <t>Pennsbury Quarry</t>
  </si>
  <si>
    <t>09050302</t>
  </si>
  <si>
    <t>Echo Point Quarry</t>
  </si>
  <si>
    <t>10960302</t>
  </si>
  <si>
    <t>Harrisville East Mine</t>
  </si>
  <si>
    <t>10010305</t>
  </si>
  <si>
    <t>10070304</t>
  </si>
  <si>
    <t>Natural Sand Co Inc</t>
  </si>
  <si>
    <t>10082801</t>
  </si>
  <si>
    <t>Varos 2 Mine</t>
  </si>
  <si>
    <t>Three Rivers Aggregates LLC</t>
  </si>
  <si>
    <t>10010306</t>
  </si>
  <si>
    <t>Humphrey Sonntag Mine</t>
  </si>
  <si>
    <t>14920302</t>
  </si>
  <si>
    <t>Jacksonville Quarry</t>
  </si>
  <si>
    <t>Catanach Quarry</t>
  </si>
  <si>
    <t>Downingtown Quarry</t>
  </si>
  <si>
    <t xml:space="preserve">Limestone </t>
  </si>
  <si>
    <t>16030302</t>
  </si>
  <si>
    <t>Mascharka Mine</t>
  </si>
  <si>
    <t>Ron Nick Excav</t>
  </si>
  <si>
    <t>Bloomsburg Quarry</t>
  </si>
  <si>
    <t>Bloomsburg Sand &amp; Gravel</t>
  </si>
  <si>
    <t>Stillwater Quarry</t>
  </si>
  <si>
    <t>Benton Quarry</t>
  </si>
  <si>
    <t>20080301</t>
  </si>
  <si>
    <t>Hillside Stone LLC</t>
  </si>
  <si>
    <t>20870305</t>
  </si>
  <si>
    <t>Bly Mine</t>
  </si>
  <si>
    <t>William J &amp; Sue A Thompson</t>
  </si>
  <si>
    <t>20062806</t>
  </si>
  <si>
    <t>Thompson 2 Mine</t>
  </si>
  <si>
    <t>22010302</t>
  </si>
  <si>
    <t>Elizabethville II Quarry</t>
  </si>
  <si>
    <t>Pyramid Quarry</t>
  </si>
  <si>
    <t>24050301</t>
  </si>
  <si>
    <t>ACA Sand &amp; Gravel LLC</t>
  </si>
  <si>
    <t>25100303</t>
  </si>
  <si>
    <t>JD Diversified Large Noncoal Mine</t>
  </si>
  <si>
    <t>25070303</t>
  </si>
  <si>
    <t>Greene County</t>
  </si>
  <si>
    <t>Fayette Coal &amp; Coke Inc</t>
  </si>
  <si>
    <t>Greene County Total</t>
  </si>
  <si>
    <t>4275SM14</t>
  </si>
  <si>
    <t>Keystone Works</t>
  </si>
  <si>
    <t>31020301</t>
  </si>
  <si>
    <t>N Quarry Expansion</t>
  </si>
  <si>
    <t>shale</t>
  </si>
  <si>
    <t>Airport Sand &amp; Gravel Co Inc</t>
  </si>
  <si>
    <t>35080301</t>
  </si>
  <si>
    <t>Nicholson Quarry</t>
  </si>
  <si>
    <t>Daleville Quarry</t>
  </si>
  <si>
    <t>35030301</t>
  </si>
  <si>
    <t>Simpson Quarry</t>
  </si>
  <si>
    <t>E Petersburg Quarry</t>
  </si>
  <si>
    <t>Rock Springs Quarry</t>
  </si>
  <si>
    <t>Silver Hill Quarry</t>
  </si>
  <si>
    <t>Cedar Hill Quarry</t>
  </si>
  <si>
    <t>Schoeneck Quarrry</t>
  </si>
  <si>
    <t>Burkholder 3 Quarry</t>
  </si>
  <si>
    <t>Kurtz Quarry</t>
  </si>
  <si>
    <t>Limeville Quarry</t>
  </si>
  <si>
    <t>Narvon Quarry</t>
  </si>
  <si>
    <t>Weaverland Quarry</t>
  </si>
  <si>
    <t>Pierson Rheems LLC</t>
  </si>
  <si>
    <t>36080301</t>
  </si>
  <si>
    <t>37090302</t>
  </si>
  <si>
    <t>37020307</t>
  </si>
  <si>
    <t>Beyond Corp LLC</t>
  </si>
  <si>
    <t>Sky Hill Mine</t>
  </si>
  <si>
    <t>37020306</t>
  </si>
  <si>
    <t>37050302</t>
  </si>
  <si>
    <t>Minersville Quarry</t>
  </si>
  <si>
    <t>Millard Quarry</t>
  </si>
  <si>
    <t>Prescott Quarry</t>
  </si>
  <si>
    <t>Plt 1 Quarry</t>
  </si>
  <si>
    <t>Chase Quarry</t>
  </si>
  <si>
    <t>Honey Hole</t>
  </si>
  <si>
    <t>White Haven Quarry</t>
  </si>
  <si>
    <t>Salem 1 &amp; 2 Quarry</t>
  </si>
  <si>
    <t>40090302</t>
  </si>
  <si>
    <t>Small Mtn III Quarry</t>
  </si>
  <si>
    <t>40060301</t>
  </si>
  <si>
    <t>6473SM3</t>
  </si>
  <si>
    <t>41110301</t>
  </si>
  <si>
    <t>Minnier Quarry 1</t>
  </si>
  <si>
    <t>42110301</t>
  </si>
  <si>
    <t>43080302</t>
  </si>
  <si>
    <t>Quarry Hill Mine</t>
  </si>
  <si>
    <t>Cresco Quarry</t>
  </si>
  <si>
    <t>Locust Ridge Quarry</t>
  </si>
  <si>
    <t>Stroudsburg Quarry</t>
  </si>
  <si>
    <t>Hamilton Quarry</t>
  </si>
  <si>
    <t>Sanatoga Quarry</t>
  </si>
  <si>
    <t>Harleysville Quarry</t>
  </si>
  <si>
    <t>Perkiomenville Quarry</t>
  </si>
  <si>
    <t>Plymouth Mtg Quarry</t>
  </si>
  <si>
    <t>Spring House Quarry</t>
  </si>
  <si>
    <t>8073SM5</t>
  </si>
  <si>
    <t>E Norriton Quarry</t>
  </si>
  <si>
    <t>Riverton Quarry</t>
  </si>
  <si>
    <t>Imperial Quarry</t>
  </si>
  <si>
    <t>Nazareth Plt 2 Quarry</t>
  </si>
  <si>
    <t>Nazareth Plt 3 Quarry</t>
  </si>
  <si>
    <t>Stockertown Quarry</t>
  </si>
  <si>
    <t>Northampton Quarry</t>
  </si>
  <si>
    <t>Martins Creek Quarry</t>
  </si>
  <si>
    <t>Nazareth Quarry</t>
  </si>
  <si>
    <t>Dally 2 Quarry</t>
  </si>
  <si>
    <t>Mandata Quarry</t>
  </si>
  <si>
    <t>Shamokin Quarry</t>
  </si>
  <si>
    <t>Milford Quarry</t>
  </si>
  <si>
    <t>5278SM4</t>
  </si>
  <si>
    <t>Blooming Grove Quarry</t>
  </si>
  <si>
    <t>52060301</t>
  </si>
  <si>
    <t>Springbrook Ent Quarry</t>
  </si>
  <si>
    <t>Summit Quarry</t>
  </si>
  <si>
    <t>Pottsville Materials LLC</t>
  </si>
  <si>
    <t>54090301</t>
  </si>
  <si>
    <t>Rolling Rock Bldg Stone Inc</t>
  </si>
  <si>
    <t>54070301</t>
  </si>
  <si>
    <t>Stonemont Quarry</t>
  </si>
  <si>
    <t>Mt Pleasant Mills Quarry</t>
  </si>
  <si>
    <t>Paxtonville Quarry</t>
  </si>
  <si>
    <t>58102805</t>
  </si>
  <si>
    <t>Kelley 1 Quarry</t>
  </si>
  <si>
    <t>58112511</t>
  </si>
  <si>
    <t>Olympic Lake Quarry</t>
  </si>
  <si>
    <t>58082814</t>
  </si>
  <si>
    <t>Coughlin Quarry</t>
  </si>
  <si>
    <t>Middletown Quarry</t>
  </si>
  <si>
    <t>Clifford Quarry</t>
  </si>
  <si>
    <t>Powers Stone Inc</t>
  </si>
  <si>
    <t>Oakland Quarry</t>
  </si>
  <si>
    <t>58052807</t>
  </si>
  <si>
    <t>4 Star Quarry</t>
  </si>
  <si>
    <t>58092810</t>
  </si>
  <si>
    <t>60000301</t>
  </si>
  <si>
    <t>Cooperstown Sand &amp; Gravel</t>
  </si>
  <si>
    <t>61090301</t>
  </si>
  <si>
    <t>62090301</t>
  </si>
  <si>
    <t>Garland 2 Mine</t>
  </si>
  <si>
    <t>Sterling Quarry</t>
  </si>
  <si>
    <t>Lake Ariel Quarry</t>
  </si>
  <si>
    <t>64870301</t>
  </si>
  <si>
    <t>Wayne Quarry</t>
  </si>
  <si>
    <t>Bunnell 3 Quarry</t>
  </si>
  <si>
    <t>Hanson Aggregates BMC Inc</t>
  </si>
  <si>
    <t>Torrance II Quarry</t>
  </si>
  <si>
    <t>5176SM6</t>
  </si>
  <si>
    <t>E Falls Quarry</t>
  </si>
  <si>
    <t>Hilltop Quarry</t>
  </si>
  <si>
    <t>York Quarry</t>
  </si>
  <si>
    <t>67070301</t>
  </si>
  <si>
    <t>Bull Road Quarry</t>
  </si>
  <si>
    <t>Magnesita Refractories Co</t>
  </si>
  <si>
    <t>Roosevelt Quarry</t>
  </si>
  <si>
    <t>Thomasville Quarry</t>
  </si>
  <si>
    <t>01740401</t>
  </si>
  <si>
    <t>Fairfield Quarry</t>
  </si>
  <si>
    <t>Beaver County</t>
  </si>
  <si>
    <t>Beaver County Total</t>
  </si>
  <si>
    <t>05080801</t>
  </si>
  <si>
    <t>Shaffer Slate Bank</t>
  </si>
  <si>
    <t>Grannas Bros Contr Co Inc</t>
  </si>
  <si>
    <t>07960301</t>
  </si>
  <si>
    <t>Ganister Opr</t>
  </si>
  <si>
    <t>08120303</t>
  </si>
  <si>
    <t>1474301</t>
  </si>
  <si>
    <t>Mines 1, 2, 3, 4 Quarry</t>
  </si>
  <si>
    <t>Sandy Bottom Quarry</t>
  </si>
  <si>
    <t>Don &amp; Randy Ferris Inc</t>
  </si>
  <si>
    <t>21950301</t>
  </si>
  <si>
    <t xml:space="preserve">Sand &amp; Gravel </t>
  </si>
  <si>
    <t>21990301</t>
  </si>
  <si>
    <t>William M &amp; Eileen C Richter</t>
  </si>
  <si>
    <t>25810303</t>
  </si>
  <si>
    <t>Richter 2 Mine</t>
  </si>
  <si>
    <t>5074SM1</t>
  </si>
  <si>
    <t>5074SM2</t>
  </si>
  <si>
    <t>5074SM3</t>
  </si>
  <si>
    <t>Mellott Co</t>
  </si>
  <si>
    <t>29920301</t>
  </si>
  <si>
    <t>Big Cove Quarry</t>
  </si>
  <si>
    <t>30120601</t>
  </si>
  <si>
    <t>8275SM2</t>
  </si>
  <si>
    <t>Burkholder Quarry</t>
  </si>
  <si>
    <t>Lititz Quarry</t>
  </si>
  <si>
    <t>37082804</t>
  </si>
  <si>
    <t>Egypt Quarry</t>
  </si>
  <si>
    <t>N Amer Cementon Quarry</t>
  </si>
  <si>
    <t>6475SM8</t>
  </si>
  <si>
    <t>Hunlock Sand &amp; Gravel Co</t>
  </si>
  <si>
    <t>5077SM1</t>
  </si>
  <si>
    <t>Pikes Creek Quarry</t>
  </si>
  <si>
    <t>Harleysville Materials LLC</t>
  </si>
  <si>
    <t>48080302</t>
  </si>
  <si>
    <t>52110301</t>
  </si>
  <si>
    <t>HMMK Foster Materials Quarry</t>
  </si>
  <si>
    <t>54122801</t>
  </si>
  <si>
    <t>Feather Quarry</t>
  </si>
  <si>
    <t>58082803</t>
  </si>
  <si>
    <t>Thompson Quarry</t>
  </si>
  <si>
    <t>Harmony IV Quarry</t>
  </si>
  <si>
    <t>58110302</t>
  </si>
  <si>
    <t>Birchardville Quarry</t>
  </si>
  <si>
    <t>58112514</t>
  </si>
  <si>
    <t>58112503</t>
  </si>
  <si>
    <t>Harford Quarry</t>
  </si>
  <si>
    <t>Gustin Stone Supply</t>
  </si>
  <si>
    <t>58132803</t>
  </si>
  <si>
    <t>58120301</t>
  </si>
  <si>
    <t>Clapper Quarry</t>
  </si>
  <si>
    <t>Washington County</t>
  </si>
  <si>
    <t>Washington County Total</t>
  </si>
  <si>
    <t>Equinunk Quarry</t>
  </si>
  <si>
    <t>64030301</t>
  </si>
  <si>
    <t>Ronald Scull</t>
  </si>
  <si>
    <t>64910302</t>
  </si>
  <si>
    <t>Scull Quarry</t>
  </si>
  <si>
    <t>67930301</t>
  </si>
  <si>
    <t>Wrightsville Quarry</t>
  </si>
  <si>
    <t>Statewide Totals</t>
  </si>
  <si>
    <t>Total Permit Acres</t>
  </si>
  <si>
    <t>Total Production (Tons)</t>
  </si>
  <si>
    <t>Total Explosives Used (Pounds)</t>
  </si>
  <si>
    <t>Total Employees</t>
  </si>
  <si>
    <t>Total Hours Worked</t>
  </si>
  <si>
    <t>Total Accidents</t>
  </si>
  <si>
    <t>Total No. of Mines Reporting Production</t>
  </si>
  <si>
    <t>Buck Mtn Quarry</t>
  </si>
  <si>
    <t>Warner Van Sciver W Quarry</t>
  </si>
  <si>
    <t>Gill Quarries Inc</t>
  </si>
  <si>
    <t>McCoy Quarry</t>
  </si>
  <si>
    <t>Specialty Granules Inc</t>
  </si>
  <si>
    <t>6477SM5</t>
  </si>
  <si>
    <t>Charmian Quarry</t>
  </si>
  <si>
    <t>Vulcan Const Materials LP</t>
  </si>
  <si>
    <t>Hanover Quarry</t>
  </si>
  <si>
    <t>01870301</t>
  </si>
  <si>
    <t>Slag Recovery Opr</t>
  </si>
  <si>
    <t>04910301</t>
  </si>
  <si>
    <t>Terry L Long</t>
  </si>
  <si>
    <t>Car Hill Pit</t>
  </si>
  <si>
    <t>Wysox Sand &amp; Gravel</t>
  </si>
  <si>
    <t>08910302</t>
  </si>
  <si>
    <t>08120305</t>
  </si>
  <si>
    <t>Ward Quarry</t>
  </si>
  <si>
    <t>08120304</t>
  </si>
  <si>
    <t>Park Hill Slag Bank</t>
  </si>
  <si>
    <t>Centre Lime &amp; Stone Co Inc</t>
  </si>
  <si>
    <t>Brooks Qry (Pleasant Gap Qry)</t>
  </si>
  <si>
    <t>Aaronsburg  West Ops</t>
  </si>
  <si>
    <t>White Rock No. 2 Quarry</t>
  </si>
  <si>
    <t>6276SM4</t>
  </si>
  <si>
    <t>Valley Forge Stone Quarry</t>
  </si>
  <si>
    <t>Locust Point Quarry</t>
  </si>
  <si>
    <t>7573SM1</t>
  </si>
  <si>
    <t>Toland Quarry</t>
  </si>
  <si>
    <t>Union Quarries Inc</t>
  </si>
  <si>
    <t>6476SM6</t>
  </si>
  <si>
    <t>Bonny Brook Quarry</t>
  </si>
  <si>
    <t>Fiddlers Elbow N Quarry</t>
  </si>
  <si>
    <t>Laurel Aggregates of Delaware LLC</t>
  </si>
  <si>
    <t>Frost Quarry</t>
  </si>
  <si>
    <t>Lake Lynn Quarry</t>
  </si>
  <si>
    <t>5074SM4</t>
  </si>
  <si>
    <t>Dry Run 2 Quarry</t>
  </si>
  <si>
    <t>Bluegrass Materials Co LLC</t>
  </si>
  <si>
    <t>Warfordsburg Quarry Charlton</t>
  </si>
  <si>
    <t>Pierson Rheems Quarry</t>
  </si>
  <si>
    <t>Raushel Mine</t>
  </si>
  <si>
    <t>RWE Holding Co</t>
  </si>
  <si>
    <t>7675SM1</t>
  </si>
  <si>
    <t>Fontana Quarry</t>
  </si>
  <si>
    <t>Ormrod Quarry</t>
  </si>
  <si>
    <t>Whitehall Limestone Quarry</t>
  </si>
  <si>
    <t>Manhattan Quarry</t>
  </si>
  <si>
    <t>Pittston East Quarry</t>
  </si>
  <si>
    <t>Mifflin County</t>
  </si>
  <si>
    <t>Mifflin County Total</t>
  </si>
  <si>
    <t>Hostetler 3 Quarry</t>
  </si>
  <si>
    <t>White Caldwell Quarry</t>
  </si>
  <si>
    <t>Naginery III Quarry</t>
  </si>
  <si>
    <t>6875SM3</t>
  </si>
  <si>
    <t>Naginery Quarry</t>
  </si>
  <si>
    <t>Keystone Cement Quarry</t>
  </si>
  <si>
    <t>Livengood Excav Inc</t>
  </si>
  <si>
    <t>Livengood Mine Site 145 Quarry</t>
  </si>
  <si>
    <t>Liverpool Quarry</t>
  </si>
  <si>
    <t>Schmalzle Const Con Inc</t>
  </si>
  <si>
    <t>Hatton Pond No 2 Quarry</t>
  </si>
  <si>
    <t>Hatton Pond Quarry</t>
  </si>
  <si>
    <t>Holbert C Quarry</t>
  </si>
  <si>
    <t>Bakersville III Quarry</t>
  </si>
  <si>
    <t>Adam Wilber</t>
  </si>
  <si>
    <t>Wilber K &amp; E Quarry</t>
  </si>
  <si>
    <t>Fallon Quarry</t>
  </si>
  <si>
    <t>Hoover Mine</t>
  </si>
  <si>
    <t>Lewisburg II Quarry</t>
  </si>
  <si>
    <t>Winfield Quarry</t>
  </si>
  <si>
    <t>Berg Mine</t>
  </si>
  <si>
    <t>03122001</t>
  </si>
  <si>
    <t>Bison Mine</t>
  </si>
  <si>
    <t>Dalrymple Gravel &amp; Contr Co Inc</t>
  </si>
  <si>
    <t>08830301</t>
  </si>
  <si>
    <t>Chemung Plant Quarry</t>
  </si>
  <si>
    <t>Decristo Inc</t>
  </si>
  <si>
    <t>08090303</t>
  </si>
  <si>
    <t>Marcus Cole DBA Coles Constr</t>
  </si>
  <si>
    <t>Peck Hill Quarry</t>
  </si>
  <si>
    <t>Forbes Quarry</t>
  </si>
  <si>
    <t>08970302</t>
  </si>
  <si>
    <t>Scrivens Pit</t>
  </si>
  <si>
    <t>08100306</t>
  </si>
  <si>
    <t>08090304</t>
  </si>
  <si>
    <t>10072802</t>
  </si>
  <si>
    <t>Varos Mine</t>
  </si>
  <si>
    <t>Amerikohl Aggregates Inc</t>
  </si>
  <si>
    <t>26950401</t>
  </si>
  <si>
    <t>Jim Mtn Quarry</t>
  </si>
  <si>
    <t>David H Martin Excav Inc</t>
  </si>
  <si>
    <t>28010302</t>
  </si>
  <si>
    <t>28900301</t>
  </si>
  <si>
    <t>Martin 2 Quarry</t>
  </si>
  <si>
    <t>28832501</t>
  </si>
  <si>
    <t>Martin 6 Quarry</t>
  </si>
  <si>
    <t>28042801</t>
  </si>
  <si>
    <t>28110301</t>
  </si>
  <si>
    <t>Martin Shale Pit #7</t>
  </si>
  <si>
    <t>28130301</t>
  </si>
  <si>
    <t>Martin Shale Pit #8</t>
  </si>
  <si>
    <t>6477SM3</t>
  </si>
  <si>
    <t>Williamson Quarry</t>
  </si>
  <si>
    <t>31140301</t>
  </si>
  <si>
    <t>North Quarry Expansion Phase IV</t>
  </si>
  <si>
    <t>Carrier Coal Enterprises</t>
  </si>
  <si>
    <t>35940301</t>
  </si>
  <si>
    <t>Godinos West Mtn Stone Quarry</t>
  </si>
  <si>
    <t>35860302</t>
  </si>
  <si>
    <t>Godino Quarry</t>
  </si>
  <si>
    <t>Paradise Quarry</t>
  </si>
  <si>
    <t xml:space="preserve">Compass Quarries Inc </t>
  </si>
  <si>
    <t>36970301</t>
  </si>
  <si>
    <t>Burkholder 2 Quarry</t>
  </si>
  <si>
    <t>37140302</t>
  </si>
  <si>
    <t>Venasco Mine</t>
  </si>
  <si>
    <t>H &amp; K Group Inc</t>
  </si>
  <si>
    <t>Earth Conservancy</t>
  </si>
  <si>
    <t>40070301</t>
  </si>
  <si>
    <t>Nanticoke Topsoil</t>
  </si>
  <si>
    <t>40120301</t>
  </si>
  <si>
    <t>Flats Quarry</t>
  </si>
  <si>
    <t>Materials Easton Quarry</t>
  </si>
  <si>
    <t>52090301</t>
  </si>
  <si>
    <t>Dingmans Ferry Stone Quarry</t>
  </si>
  <si>
    <t>Garrett Limestone Co Inc</t>
  </si>
  <si>
    <t>56970301</t>
  </si>
  <si>
    <t>Romesburg Quarry</t>
  </si>
  <si>
    <t>58032806</t>
  </si>
  <si>
    <t>Chad E Cross</t>
  </si>
  <si>
    <t>53120301</t>
  </si>
  <si>
    <t>Hemlock Hill #2 Quarry</t>
  </si>
  <si>
    <t>59020301</t>
  </si>
  <si>
    <t>Kilmer Quarry</t>
  </si>
  <si>
    <t>64142802</t>
  </si>
  <si>
    <t>Fraser Quarry</t>
  </si>
  <si>
    <t>Winterdale IV Quarry</t>
  </si>
  <si>
    <t>Keller Crushing &amp; Screening Inc</t>
  </si>
  <si>
    <t>66980302</t>
  </si>
  <si>
    <t>Forba Quarry</t>
  </si>
  <si>
    <t>Northstar Leasing Inc</t>
  </si>
  <si>
    <t>66132501</t>
  </si>
  <si>
    <t>67100301</t>
  </si>
  <si>
    <t>Davidsburg Rd Quarry</t>
  </si>
  <si>
    <t>67990301</t>
  </si>
  <si>
    <t>York Binder Quarry</t>
  </si>
  <si>
    <t>4875SM2</t>
  </si>
  <si>
    <t>York Dover Quarry</t>
  </si>
  <si>
    <t>James W White Jr</t>
  </si>
  <si>
    <t>Delaware Quarries Inc</t>
  </si>
  <si>
    <t>Hercules Cement Co LP                            DBA Buzzi Unicem USA</t>
  </si>
  <si>
    <t>Cobbs Corners Quarry</t>
  </si>
  <si>
    <t>Kovach LNC</t>
  </si>
  <si>
    <t>Lake Ariel N Quarry</t>
  </si>
  <si>
    <t>Mayfield Quarry</t>
  </si>
  <si>
    <t>McMillin Mine</t>
  </si>
  <si>
    <t>KPK Dev Co LP</t>
  </si>
  <si>
    <t>01740601</t>
  </si>
  <si>
    <t xml:space="preserve">Gettysburg Quarry </t>
  </si>
  <si>
    <t>06080301</t>
  </si>
  <si>
    <t>Dyer E Quarry</t>
  </si>
  <si>
    <t>6177SM2</t>
  </si>
  <si>
    <t>06992801</t>
  </si>
  <si>
    <t>Neversink Quarry</t>
  </si>
  <si>
    <t>07100801</t>
  </si>
  <si>
    <t>Agway Road Pit</t>
  </si>
  <si>
    <t>08122502</t>
  </si>
  <si>
    <t>Byers 105 Quarry</t>
  </si>
  <si>
    <t>08120302</t>
  </si>
  <si>
    <t>Sheshequin Sand &amp; Gravel Pit</t>
  </si>
  <si>
    <t>H &amp; K Material Quarry</t>
  </si>
  <si>
    <t>Rushland Quarry</t>
  </si>
  <si>
    <t>Harrisville Mine</t>
  </si>
  <si>
    <t>11110801</t>
  </si>
  <si>
    <t>Snyder Slate Bank</t>
  </si>
  <si>
    <t>J R Zimmerman Enterprises LLC</t>
  </si>
  <si>
    <t>21050301</t>
  </si>
  <si>
    <t>Zimmerman Ent Shale Quarry</t>
  </si>
  <si>
    <t>John W Nolt</t>
  </si>
  <si>
    <t>N L Minich &amp; Sons Inc</t>
  </si>
  <si>
    <t>6476SM12</t>
  </si>
  <si>
    <t>N L Minich &amp; Sons Quarry</t>
  </si>
  <si>
    <t>7574SM5</t>
  </si>
  <si>
    <t>21020301</t>
  </si>
  <si>
    <t>Penn Twp Quarry</t>
  </si>
  <si>
    <t>7475SM1</t>
  </si>
  <si>
    <t>Silver Spring Quarry</t>
  </si>
  <si>
    <t>Warren M Nolt</t>
  </si>
  <si>
    <t>21070802</t>
  </si>
  <si>
    <t>Red Shed Farm Shale Pit</t>
  </si>
  <si>
    <t>Bullskin Stone &amp; Lime LLC</t>
  </si>
  <si>
    <t>26092001</t>
  </si>
  <si>
    <t>Bullskin 1 Mine</t>
  </si>
  <si>
    <t>Coldsmith Const Co Inc</t>
  </si>
  <si>
    <t>6476SM26</t>
  </si>
  <si>
    <t>Tallow Hill Quarry</t>
  </si>
  <si>
    <t>28030301</t>
  </si>
  <si>
    <t>George Kershner Quarry</t>
  </si>
  <si>
    <t>Donald L Weller</t>
  </si>
  <si>
    <t>28970801</t>
  </si>
  <si>
    <t>Weller 2 Quarry</t>
  </si>
  <si>
    <t>Eagle Mtn Lumber Co</t>
  </si>
  <si>
    <t>28052801</t>
  </si>
  <si>
    <t>Eagle Mtn Lumber Quarry</t>
  </si>
  <si>
    <t>James L Walls Exc</t>
  </si>
  <si>
    <t>28950801</t>
  </si>
  <si>
    <t>Walls Quarry</t>
  </si>
  <si>
    <t>RA Hill Inc</t>
  </si>
  <si>
    <t>28010301</t>
  </si>
  <si>
    <t>28130302</t>
  </si>
  <si>
    <t>Shale Mine II</t>
  </si>
  <si>
    <t>28980301</t>
  </si>
  <si>
    <t>Long Farm Quarry</t>
  </si>
  <si>
    <t>RR Miller &amp; Sons Inc</t>
  </si>
  <si>
    <t>28070801</t>
  </si>
  <si>
    <t>28992804</t>
  </si>
  <si>
    <t>Vaughn Quarry</t>
  </si>
  <si>
    <t>28992806</t>
  </si>
  <si>
    <t>Southhampton Quarry</t>
  </si>
  <si>
    <t>St Thomas Dev Inc</t>
  </si>
  <si>
    <t>28030302</t>
  </si>
  <si>
    <t>St Thomas Dev Quarry</t>
  </si>
  <si>
    <t>Juniata County</t>
  </si>
  <si>
    <t>Juniata County Total</t>
  </si>
  <si>
    <t>Jay Fulkroad &amp; Sons Inc</t>
  </si>
  <si>
    <t>34860301</t>
  </si>
  <si>
    <t>Quarry Cut Inc</t>
  </si>
  <si>
    <t>Stoudt Mine</t>
  </si>
  <si>
    <t>Timothy S Manbeck</t>
  </si>
  <si>
    <t>34100801</t>
  </si>
  <si>
    <t>Allen Shale Pit</t>
  </si>
  <si>
    <t>8274SM1</t>
  </si>
  <si>
    <t>Talmage Quarry</t>
  </si>
  <si>
    <t>37880304</t>
  </si>
  <si>
    <t>Harlan Mine</t>
  </si>
  <si>
    <t>37140301</t>
  </si>
  <si>
    <t>Gardner Mine</t>
  </si>
  <si>
    <t>37152803</t>
  </si>
  <si>
    <t>37080303</t>
  </si>
  <si>
    <t>Hammerschmidt Wilson Mine</t>
  </si>
  <si>
    <t>38120301</t>
  </si>
  <si>
    <t xml:space="preserve">Cedar Run Boro </t>
  </si>
  <si>
    <t>40132801</t>
  </si>
  <si>
    <t>41100301</t>
  </si>
  <si>
    <t>41990301</t>
  </si>
  <si>
    <t>Hagermans Run Quarry</t>
  </si>
  <si>
    <t>43910307</t>
  </si>
  <si>
    <t>Hadley Mine</t>
  </si>
  <si>
    <t>43150301</t>
  </si>
  <si>
    <t>Slater RR Mine</t>
  </si>
  <si>
    <t>Jesse M Kauffman</t>
  </si>
  <si>
    <t>44012801</t>
  </si>
  <si>
    <t>Peachey Quarry</t>
  </si>
  <si>
    <t>John H Goss</t>
  </si>
  <si>
    <t>44930801</t>
  </si>
  <si>
    <t>44970801</t>
  </si>
  <si>
    <t>Hoot N Holler Shale Pit</t>
  </si>
  <si>
    <t>44080801</t>
  </si>
  <si>
    <t>Peacheys Shale Quarry</t>
  </si>
  <si>
    <t>Sandy Bend Inc</t>
  </si>
  <si>
    <t>44960301</t>
  </si>
  <si>
    <t>Sandy Bend Quarry</t>
  </si>
  <si>
    <t>47140301</t>
  </si>
  <si>
    <t>Milton II Quarry</t>
  </si>
  <si>
    <t>48080301</t>
  </si>
  <si>
    <t>Stephens Jackson Quarry</t>
  </si>
  <si>
    <t>Benjamin E Dum</t>
  </si>
  <si>
    <t>4-00644-1</t>
  </si>
  <si>
    <t>Dum Quarry</t>
  </si>
  <si>
    <t>Cambridge Natural Stone Co Inc</t>
  </si>
  <si>
    <t>50072801</t>
  </si>
  <si>
    <t>Dennis W Metz</t>
  </si>
  <si>
    <t>50060801</t>
  </si>
  <si>
    <t>Fultz Excav</t>
  </si>
  <si>
    <t>50950802</t>
  </si>
  <si>
    <t>50820303</t>
  </si>
  <si>
    <t>Newport Quarry</t>
  </si>
  <si>
    <t>Rick Eichelberger Inc</t>
  </si>
  <si>
    <t>50010801</t>
  </si>
  <si>
    <t>Eichelberger Quarry</t>
  </si>
  <si>
    <t>Robert H Snyder</t>
  </si>
  <si>
    <t>50050802</t>
  </si>
  <si>
    <t>Karens Pit</t>
  </si>
  <si>
    <t xml:space="preserve">Thomas J Sheaffer </t>
  </si>
  <si>
    <t>50940802</t>
  </si>
  <si>
    <t>Sheaffer Quarry</t>
  </si>
  <si>
    <t xml:space="preserve">William A Smith </t>
  </si>
  <si>
    <t>50000801</t>
  </si>
  <si>
    <t>Smith II Quarry</t>
  </si>
  <si>
    <t>50860803</t>
  </si>
  <si>
    <t>4074SM12</t>
  </si>
  <si>
    <t>Bakersville Quarry</t>
  </si>
  <si>
    <t>Paul B Bennett &amp; Sons</t>
  </si>
  <si>
    <t>58162503</t>
  </si>
  <si>
    <t>Allen Quarry</t>
  </si>
  <si>
    <t>Ronald Opeil Flagstone Co LLC</t>
  </si>
  <si>
    <t>Timothy Mark Smith</t>
  </si>
  <si>
    <t>58152804</t>
  </si>
  <si>
    <t>Casselbury 1 Quarry</t>
  </si>
  <si>
    <t>Iddings Quarry</t>
  </si>
  <si>
    <t>60910302</t>
  </si>
  <si>
    <t>Brokenstraw Gravel Mine</t>
  </si>
  <si>
    <t>Middle Creek Quarry</t>
  </si>
  <si>
    <t>64142501</t>
  </si>
  <si>
    <t>Tim Kohrs</t>
  </si>
  <si>
    <t>64122501</t>
  </si>
  <si>
    <t>Waterfield Pit 1 Quarry</t>
  </si>
  <si>
    <t>Wayco Inc</t>
  </si>
  <si>
    <t>64160301</t>
  </si>
  <si>
    <t>Didder Ridge Quarry</t>
  </si>
  <si>
    <t>Hoover Stone Quarry LLC</t>
  </si>
  <si>
    <t>65930601</t>
  </si>
  <si>
    <t>Smith Quarry</t>
  </si>
  <si>
    <t>DL George &amp; Sons Const Co</t>
  </si>
  <si>
    <t>Gettysberg Granite LLC</t>
  </si>
  <si>
    <t>0179301</t>
  </si>
  <si>
    <t>Clapsaddle Quarry</t>
  </si>
  <si>
    <t xml:space="preserve">New Enterprise Stone &amp; Lime Co Inc  </t>
  </si>
  <si>
    <t>Leesport Quarry</t>
  </si>
  <si>
    <t>06010301</t>
  </si>
  <si>
    <t>06100301</t>
  </si>
  <si>
    <t>Canton Gravel Quarry</t>
  </si>
  <si>
    <t>08040301</t>
  </si>
  <si>
    <t>T M T Gravel &amp; Contr Inc</t>
  </si>
  <si>
    <t>Brown Quarry</t>
  </si>
  <si>
    <t>08110304</t>
  </si>
  <si>
    <t>09120301</t>
  </si>
  <si>
    <t>Sahara Sand Falls Inc</t>
  </si>
  <si>
    <t>5476SM5</t>
  </si>
  <si>
    <t>Sahara Sand Quarry</t>
  </si>
  <si>
    <t>Mines 5 &amp; 6 Quarry</t>
  </si>
  <si>
    <t>John A Damico</t>
  </si>
  <si>
    <t>New Garden Quarry</t>
  </si>
  <si>
    <t>3672SM12</t>
  </si>
  <si>
    <t>Glacial 2 Mine</t>
  </si>
  <si>
    <t>4775SM14</t>
  </si>
  <si>
    <t>Salona Quarry</t>
  </si>
  <si>
    <t>East Mead Mine</t>
  </si>
  <si>
    <t>Robert E &amp; Ruth Ann Watson</t>
  </si>
  <si>
    <t>Gravel Mine</t>
  </si>
  <si>
    <t xml:space="preserve">Sam H Barnhart &amp; Son </t>
  </si>
  <si>
    <t>Waterford Sand &amp; Gravel Co</t>
  </si>
  <si>
    <t>EE Kough Sons Inc</t>
  </si>
  <si>
    <t>EE Kough Sons Quarry</t>
  </si>
  <si>
    <t>National Quarries LLC</t>
  </si>
  <si>
    <t>Blue Mtn Stone 2</t>
  </si>
  <si>
    <t>Groundwork Resource LLC</t>
  </si>
  <si>
    <t>Wise Mine</t>
  </si>
  <si>
    <t>Author J Beidel</t>
  </si>
  <si>
    <t>Beidel Shale Pit</t>
  </si>
  <si>
    <t>James A Murphy</t>
  </si>
  <si>
    <t>Murphy Shale Pit</t>
  </si>
  <si>
    <t>Shale Pit #1</t>
  </si>
  <si>
    <t>Trusel Mine</t>
  </si>
  <si>
    <t>Hillsville Limestone Co Inc</t>
  </si>
  <si>
    <t>Cress III Mine</t>
  </si>
  <si>
    <t>Kunkletown Quarry</t>
  </si>
  <si>
    <t>Pocono Transcrete Quarry</t>
  </si>
  <si>
    <t>David G Smith</t>
  </si>
  <si>
    <t>Smith DG Quarry</t>
  </si>
  <si>
    <t>Lehigh Asphalt Paving &amp; Constr Co</t>
  </si>
  <si>
    <t>7274SM1</t>
  </si>
  <si>
    <t>Andreas Quarry</t>
  </si>
  <si>
    <t>Andreas 2 Quarry</t>
  </si>
  <si>
    <t>Pierson Middleport LLC</t>
  </si>
  <si>
    <t>Pierson Middleport Quarry</t>
  </si>
  <si>
    <t>Wilber 1 Quarry</t>
  </si>
  <si>
    <t>Wilber 3 Quarry</t>
  </si>
  <si>
    <t>David Eddleston</t>
  </si>
  <si>
    <t>Eddleston Quarry</t>
  </si>
  <si>
    <t>Harmony 2 Quarry</t>
  </si>
  <si>
    <t>Lawton Quarry</t>
  </si>
  <si>
    <t>Wartman Quarry</t>
  </si>
  <si>
    <t>Tri County Material Corp</t>
  </si>
  <si>
    <t>Armenia Mountain 105 Quarry</t>
  </si>
  <si>
    <t>4773SM4</t>
  </si>
  <si>
    <t>Blossburg Quarry</t>
  </si>
  <si>
    <t>Jody Fisher DBA Fisher Aggregate</t>
  </si>
  <si>
    <t>Paul's Mine</t>
  </si>
  <si>
    <t>Wesley J Cole</t>
  </si>
  <si>
    <t>Wes Cole #3</t>
  </si>
  <si>
    <t>Allegheny Aggregate Inc</t>
  </si>
  <si>
    <t>Pittsfield 1 Mine</t>
  </si>
  <si>
    <t>Como Quarry</t>
  </si>
  <si>
    <t>Rosalind M Williams &amp; Joshua E Lewis</t>
  </si>
  <si>
    <t>Catterson Quarry</t>
  </si>
  <si>
    <t>West Gate Quarry</t>
  </si>
  <si>
    <t>Kutztown II Quary</t>
  </si>
  <si>
    <t>26980601</t>
  </si>
  <si>
    <t>Rich Hill 2 Quarry</t>
  </si>
  <si>
    <t>Stuart M Shaffer</t>
  </si>
  <si>
    <t>Bishop Bros Const Co Inc</t>
  </si>
  <si>
    <t>MR Dirt Inc</t>
  </si>
  <si>
    <t>Ottsville Quarry</t>
  </si>
  <si>
    <t>Snyder Excav LLC</t>
  </si>
  <si>
    <t>Graymont PA Inc</t>
  </si>
  <si>
    <t>Allan Myers LP DBA Allan Myers Materials</t>
  </si>
  <si>
    <t>Devault Quarry</t>
  </si>
  <si>
    <t>Decristo Mine #1</t>
  </si>
  <si>
    <t>Van Sciver N Side Quarry</t>
  </si>
  <si>
    <t>Watson 5 Mine</t>
  </si>
  <si>
    <t>Barnhart 2 Mine</t>
  </si>
  <si>
    <t>Ballogg Mine</t>
  </si>
  <si>
    <t>Hillside Stone 1 Mine</t>
  </si>
  <si>
    <t>Glacial 31 Mine</t>
  </si>
  <si>
    <t>Glacial 47 Mine</t>
  </si>
  <si>
    <t>Kefo 322 No 2 Mine</t>
  </si>
  <si>
    <t>Mt Holly Springs Quarry</t>
  </si>
  <si>
    <t>Glen Mills Quarry</t>
  </si>
  <si>
    <t>Groundwork 1 Mine</t>
  </si>
  <si>
    <t>Groundwork 2 Mine</t>
  </si>
  <si>
    <t>Robert D McCulloh Excav &amp; Paving Inc</t>
  </si>
  <si>
    <t>Dry Run Quarry</t>
  </si>
  <si>
    <t>McAlisterville Quarry</t>
  </si>
  <si>
    <t>Allan Myers Materials PA Inc</t>
  </si>
  <si>
    <t>Beyond 3 Mine</t>
  </si>
  <si>
    <t>Hillsville 1 Mine</t>
  </si>
  <si>
    <t>McQuiston Mine</t>
  </si>
  <si>
    <t>Hunlock Sand &amp; Gravel Quarry</t>
  </si>
  <si>
    <t>McClure Enterprises Inc</t>
  </si>
  <si>
    <t>Westmoreland 1 Quarry</t>
  </si>
  <si>
    <t>Hagermans Run #2 Excavation</t>
  </si>
  <si>
    <t>Sees Mine</t>
  </si>
  <si>
    <t>Custom Crushing Ltd</t>
  </si>
  <si>
    <t>Doren Inc</t>
  </si>
  <si>
    <t>Mikes Landscaping &amp; Excav Co</t>
  </si>
  <si>
    <t>Goss 2 Quarry</t>
  </si>
  <si>
    <t>Shiffer Bituminous Svc Co</t>
  </si>
  <si>
    <t>Rt 209 Ent Quarry</t>
  </si>
  <si>
    <t>Bobbi L Armolt</t>
  </si>
  <si>
    <t>Armolt Quarry</t>
  </si>
  <si>
    <t>Cambridge No 3 Quarry</t>
  </si>
  <si>
    <t>Metz Shale Pit Quarrry</t>
  </si>
  <si>
    <t>Fultz 3 Quarry</t>
  </si>
  <si>
    <t>Holbert Bros Bluestone Quarry</t>
  </si>
  <si>
    <t>Summit Anthracite Inc</t>
  </si>
  <si>
    <t>CES Quarry</t>
  </si>
  <si>
    <t>Pottsville Materials Quarry</t>
  </si>
  <si>
    <t>Warner 105 Quarry</t>
  </si>
  <si>
    <t>Powers Stone Quarry</t>
  </si>
  <si>
    <t>Wanatt III Quarry</t>
  </si>
  <si>
    <t>Tri County Material CVF 1 Quarry</t>
  </si>
  <si>
    <t>EWR East Gravel Pit</t>
  </si>
  <si>
    <t>Iddings 2 Quarry</t>
  </si>
  <si>
    <t>Como Const Co</t>
  </si>
  <si>
    <t>Hoover Quarry 2</t>
  </si>
  <si>
    <t>Northstar Leasing #1 Quarry</t>
  </si>
  <si>
    <t>Red-Dog (Cinders)</t>
  </si>
  <si>
    <t>Eastern Industries Egypt Quarry</t>
  </si>
  <si>
    <t>Empire Wrecking Co Reading PA</t>
  </si>
  <si>
    <t>Grand Central Sanitary Landfill Inc</t>
  </si>
  <si>
    <t>TMS International LLC</t>
  </si>
  <si>
    <t>Wilkes-Barre Materials Quarry</t>
  </si>
  <si>
    <t>Wilkes-Barre Materials LLC</t>
  </si>
  <si>
    <t>Stitt Coal Co Inc</t>
  </si>
  <si>
    <t>03010407</t>
  </si>
  <si>
    <t>Stitt Mine</t>
  </si>
  <si>
    <t xml:space="preserve">Dyer Quarry </t>
  </si>
  <si>
    <t>Lumberville Quarry</t>
  </si>
  <si>
    <t>24 Mine</t>
  </si>
  <si>
    <t>Military Resources Enhancement Spec</t>
  </si>
  <si>
    <t>MRES Slag Operation</t>
  </si>
  <si>
    <t>Vintondale Quarry</t>
  </si>
  <si>
    <t>Phase IV Mine</t>
  </si>
  <si>
    <t xml:space="preserve">Elden L Miller </t>
  </si>
  <si>
    <t>Miller 1 Mine</t>
  </si>
  <si>
    <t>Lord Corp Plant Expansion Project</t>
  </si>
  <si>
    <t>Nolt 2 Quarry</t>
  </si>
  <si>
    <t>Mt Cydonia Pit 3 Quarry</t>
  </si>
  <si>
    <t>Shippensburg 2 Mine</t>
  </si>
  <si>
    <t>Bricker Paving &amp; Excav</t>
  </si>
  <si>
    <t>Shale Pit 6C</t>
  </si>
  <si>
    <t>Chambersburg Quarry</t>
  </si>
  <si>
    <t>Mt Cydonia Sand Pit 1</t>
  </si>
  <si>
    <t xml:space="preserve">Mt Cydonia Sand Pit 2 </t>
  </si>
  <si>
    <t>Scotts Hauling &amp; Paving Inc</t>
  </si>
  <si>
    <t>TMS Excav LLC</t>
  </si>
  <si>
    <t>Glazier Pit</t>
  </si>
  <si>
    <t>White Stone Quarry LLC</t>
  </si>
  <si>
    <t>White Stone Quarry</t>
  </si>
  <si>
    <t>Lehigh Cement Co LLC</t>
  </si>
  <si>
    <t>Holcim (US) Inc</t>
  </si>
  <si>
    <t>Brdaric Excav</t>
  </si>
  <si>
    <t>Emerson L Peachey</t>
  </si>
  <si>
    <t>Ezra S Peachey</t>
  </si>
  <si>
    <t>Ezra Peachey Shale Pit</t>
  </si>
  <si>
    <t>6875SM1</t>
  </si>
  <si>
    <t>Derry Qaurry</t>
  </si>
  <si>
    <t>Saylorsburg Extension Qaurry</t>
  </si>
  <si>
    <t>Holcim (Us) Inc</t>
  </si>
  <si>
    <t>Arthur Pat Aungst Inc</t>
  </si>
  <si>
    <t>Hard Rock Hill Quarry</t>
  </si>
  <si>
    <t>Raush Creek Aggregates LLC</t>
  </si>
  <si>
    <t>Spring S Quarry</t>
  </si>
  <si>
    <t>Dave Gutelius Excav Inc</t>
  </si>
  <si>
    <t>Moyers Quarry</t>
  </si>
  <si>
    <t>Custon Stoneworks Inc</t>
  </si>
  <si>
    <t>Custon Stoneworks Quarry</t>
  </si>
  <si>
    <t>Elaine H Helvig</t>
  </si>
  <si>
    <t>Donald Smith Quarry</t>
  </si>
  <si>
    <t>Richard D Phillips</t>
  </si>
  <si>
    <t>Rock Lake Inc</t>
  </si>
  <si>
    <t xml:space="preserve">Thomas J Bolles </t>
  </si>
  <si>
    <t>Casselbury 2 Quarry</t>
  </si>
  <si>
    <t>3773SM6</t>
  </si>
  <si>
    <t>Patchel Run Mine</t>
  </si>
  <si>
    <t>Litts &amp; Sons Stone Co Inc</t>
  </si>
  <si>
    <t>B &amp; E Quarry</t>
  </si>
  <si>
    <t>Wagner Quarry</t>
  </si>
  <si>
    <t>Eaton Supply Quarry</t>
  </si>
  <si>
    <t>John A Jr. &amp; Richard J Kobyiski</t>
  </si>
  <si>
    <t>Kobyiski Farm Quarry</t>
  </si>
  <si>
    <t>`</t>
  </si>
  <si>
    <t>Bowers Bridge Rd Quarry</t>
  </si>
  <si>
    <t>Austins Excav &amp; Paving Inc</t>
  </si>
  <si>
    <t>08160301</t>
  </si>
  <si>
    <t>Atchison Sand &amp; Gravel Mine</t>
  </si>
  <si>
    <t>08110307</t>
  </si>
  <si>
    <t>Luthers Mills Quarry</t>
  </si>
  <si>
    <t>08162503</t>
  </si>
  <si>
    <t>McCarty 105 Quarry</t>
  </si>
  <si>
    <t>Terry Wayne Selleck</t>
  </si>
  <si>
    <t>08860301</t>
  </si>
  <si>
    <t>Derry Stone &amp; Limestone Co Inc</t>
  </si>
  <si>
    <t>Horn Mine</t>
  </si>
  <si>
    <t>4275SM20A</t>
  </si>
  <si>
    <t>Jordan Pit</t>
  </si>
  <si>
    <t>Insinger Quarry 2</t>
  </si>
  <si>
    <t>Allegheny County</t>
  </si>
  <si>
    <t>Allegheny County Total</t>
  </si>
  <si>
    <t>1</t>
  </si>
  <si>
    <t>Redland Brick Inc</t>
  </si>
  <si>
    <t>02010301</t>
  </si>
  <si>
    <t>Red Brick Inc</t>
  </si>
  <si>
    <t>03132801</t>
  </si>
  <si>
    <t>7 Mine</t>
  </si>
  <si>
    <t>3572SM13</t>
  </si>
  <si>
    <t>Tarrtown Strip</t>
  </si>
  <si>
    <t>03950301</t>
  </si>
  <si>
    <t>Tarrtown 2 Mine</t>
  </si>
  <si>
    <t>David Jay Edwards</t>
  </si>
  <si>
    <t>03090802</t>
  </si>
  <si>
    <t>Edwards Shale</t>
  </si>
  <si>
    <t>Shirey Farms</t>
  </si>
  <si>
    <t>03080801</t>
  </si>
  <si>
    <t>Shirey Mine</t>
  </si>
  <si>
    <t>David R Holderbaum</t>
  </si>
  <si>
    <t>05190801</t>
  </si>
  <si>
    <t>Holderbaum Shale Pit</t>
  </si>
  <si>
    <t>4273SM6A</t>
  </si>
  <si>
    <t>Hollidaysburg Quarry</t>
  </si>
  <si>
    <t>Grannas Bros Stone &amp; Asphalt Co., Inc.</t>
  </si>
  <si>
    <t>5</t>
  </si>
  <si>
    <t>09030301</t>
  </si>
  <si>
    <t>Rush Valley Expansion Quarry</t>
  </si>
  <si>
    <t>10170301</t>
  </si>
  <si>
    <t>Parker Mine</t>
  </si>
  <si>
    <t>10180305</t>
  </si>
  <si>
    <t>Pfahl Mine</t>
  </si>
  <si>
    <t>Waste MGMT DSPL SVC OF PA INC</t>
  </si>
  <si>
    <t>10060302</t>
  </si>
  <si>
    <t>Boofer Mine</t>
  </si>
  <si>
    <t>Other Sediment</t>
  </si>
  <si>
    <t>Cameron County</t>
  </si>
  <si>
    <t>Cameron County Total</t>
  </si>
  <si>
    <t>Cynthia E Russell</t>
  </si>
  <si>
    <t>14050302</t>
  </si>
  <si>
    <t>Howard No. 3 Mine</t>
  </si>
  <si>
    <t>14060301</t>
  </si>
  <si>
    <t>Sandy Ridge Quarry</t>
  </si>
  <si>
    <t>14120302</t>
  </si>
  <si>
    <t>Tressler Quarry</t>
  </si>
  <si>
    <t>Quartzite</t>
  </si>
  <si>
    <t>Delta Contr &amp; Design Inc</t>
  </si>
  <si>
    <t>16162802</t>
  </si>
  <si>
    <t>Delta Mine</t>
  </si>
  <si>
    <t>16192803</t>
  </si>
  <si>
    <t>Zacherl Rock Mine</t>
  </si>
  <si>
    <t>20191002</t>
  </si>
  <si>
    <t>20192801</t>
  </si>
  <si>
    <t>Harmonsburg Mine</t>
  </si>
  <si>
    <t>20090303</t>
  </si>
  <si>
    <t>Kosturick Constr LLC</t>
  </si>
  <si>
    <t>Maurer &amp; Scott Sales Inc</t>
  </si>
  <si>
    <t>Melvin Hostetler</t>
  </si>
  <si>
    <t>21180801</t>
  </si>
  <si>
    <t>Hostetler Shale Pit</t>
  </si>
  <si>
    <t xml:space="preserve">Waste Mgmt Dspl Svc </t>
  </si>
  <si>
    <t>25990303</t>
  </si>
  <si>
    <t>Held II Mine</t>
  </si>
  <si>
    <t>Wilkinson Aggregates Inc</t>
  </si>
  <si>
    <t>Martin 6A Quarry</t>
  </si>
  <si>
    <t>Scotts Hauling &amp; Excavating Inc</t>
  </si>
  <si>
    <t>28180801</t>
  </si>
  <si>
    <t>Snider Road Shale Pit</t>
  </si>
  <si>
    <t>Snokes Excav &amp; Paving Inc</t>
  </si>
  <si>
    <t>Martin Shale Pit No. 4</t>
  </si>
  <si>
    <t>REDI LLC</t>
  </si>
  <si>
    <t>Letterkenny Road</t>
  </si>
  <si>
    <t>Robert B Colton</t>
  </si>
  <si>
    <t>31120801</t>
  </si>
  <si>
    <t>Colton</t>
  </si>
  <si>
    <t>0</t>
  </si>
  <si>
    <t>2</t>
  </si>
  <si>
    <t>37092801</t>
  </si>
  <si>
    <t>West Pgh 2 Mine</t>
  </si>
  <si>
    <t>422 Aggregates LLC</t>
  </si>
  <si>
    <t>37150302</t>
  </si>
  <si>
    <t>Moscipan Mine</t>
  </si>
  <si>
    <t>37960301</t>
  </si>
  <si>
    <t>37870303</t>
  </si>
  <si>
    <t>West Pgh 1 Mine</t>
  </si>
  <si>
    <t>38950301</t>
  </si>
  <si>
    <t>Cornwall Quarry</t>
  </si>
  <si>
    <t>38020302</t>
  </si>
  <si>
    <t>Dolomite</t>
  </si>
  <si>
    <t>9</t>
  </si>
  <si>
    <t>8</t>
  </si>
  <si>
    <t>6</t>
  </si>
  <si>
    <t>15</t>
  </si>
  <si>
    <t>4</t>
  </si>
  <si>
    <t>12</t>
  </si>
  <si>
    <t>30</t>
  </si>
  <si>
    <t>11</t>
  </si>
  <si>
    <t>7</t>
  </si>
  <si>
    <t>Bradley A Greenman</t>
  </si>
  <si>
    <t>42122801</t>
  </si>
  <si>
    <t>Mill Street Mine</t>
  </si>
  <si>
    <t>GL Carlson Inc</t>
  </si>
  <si>
    <t>42092802</t>
  </si>
  <si>
    <t>Rock Run Mine</t>
  </si>
  <si>
    <t>Richard A Powell</t>
  </si>
  <si>
    <t>42042804</t>
  </si>
  <si>
    <t>Powell Stone Mine</t>
  </si>
  <si>
    <t>4675SM18</t>
  </si>
  <si>
    <t>Turtlepoint Mine</t>
  </si>
  <si>
    <t>43180303</t>
  </si>
  <si>
    <t>Seidle II Mine</t>
  </si>
  <si>
    <t>Saylorsburg Sand Pit Exten Quarry</t>
  </si>
  <si>
    <t>7475SM2</t>
  </si>
  <si>
    <t>E Quarry</t>
  </si>
  <si>
    <t>52980301</t>
  </si>
  <si>
    <t>Pattrick Hoopea Trucking</t>
  </si>
  <si>
    <t>53162801</t>
  </si>
  <si>
    <t>Stone Quarry</t>
  </si>
  <si>
    <t>North Penn Supply Quarry</t>
  </si>
  <si>
    <t>53110301</t>
  </si>
  <si>
    <t>Watson #1 Quarry</t>
  </si>
  <si>
    <t>Doolittle Stone LLC</t>
  </si>
  <si>
    <t>58162511</t>
  </si>
  <si>
    <t>Bauer Quarry</t>
  </si>
  <si>
    <t>58182504</t>
  </si>
  <si>
    <t>Homestead Quarry</t>
  </si>
  <si>
    <t>58182501</t>
  </si>
  <si>
    <t>Stone Lake Quarry</t>
  </si>
  <si>
    <t>58122505</t>
  </si>
  <si>
    <t>Crestmont 1 Quarry</t>
  </si>
  <si>
    <t>58022806</t>
  </si>
  <si>
    <t>DS Quarry</t>
  </si>
  <si>
    <t>58002801</t>
  </si>
  <si>
    <t>Birchardville 11 Quarry</t>
  </si>
  <si>
    <t>Daggett Sand &amp; Gravel Inc</t>
  </si>
  <si>
    <t>4977SM4</t>
  </si>
  <si>
    <t>Jackson Twp Pit</t>
  </si>
  <si>
    <t>4976SM4</t>
  </si>
  <si>
    <t>Tioga Quarry</t>
  </si>
  <si>
    <t>Michael R Ackley</t>
  </si>
  <si>
    <t>59880301</t>
  </si>
  <si>
    <t>Karl E Drake Pit</t>
  </si>
  <si>
    <t>C &amp; G Moore Enterprises</t>
  </si>
  <si>
    <t>62162801</t>
  </si>
  <si>
    <t>C &amp; G 1 Mine</t>
  </si>
  <si>
    <t>Boord Benchek &amp; Assoc Inc</t>
  </si>
  <si>
    <t>63130401</t>
  </si>
  <si>
    <t>Ostop/Schneider Mine</t>
  </si>
  <si>
    <t xml:space="preserve">Kevin Schrader </t>
  </si>
  <si>
    <t>Rutledge Unlimited LLC</t>
  </si>
  <si>
    <t>64182503</t>
  </si>
  <si>
    <t>Materials Quarry</t>
  </si>
  <si>
    <t>Sanford Stone LLC</t>
  </si>
  <si>
    <t>64182502</t>
  </si>
  <si>
    <t>Cebular Quarry</t>
  </si>
  <si>
    <t>64052802</t>
  </si>
  <si>
    <t>Crushing Quarry</t>
  </si>
  <si>
    <t>64052804</t>
  </si>
  <si>
    <t>Springer 3 Quarry</t>
  </si>
  <si>
    <t>64062804</t>
  </si>
  <si>
    <t>Top of the Mountain 2 Quarry</t>
  </si>
  <si>
    <t>64102801</t>
  </si>
  <si>
    <t>Windy Knob 2 Quarry</t>
  </si>
  <si>
    <t>64072809</t>
  </si>
  <si>
    <t>64060807</t>
  </si>
  <si>
    <t>B E 2 Quarry</t>
  </si>
  <si>
    <t>Timothy B Kenyon Sr</t>
  </si>
  <si>
    <t>64070821</t>
  </si>
  <si>
    <t>Bluestone Quarry</t>
  </si>
  <si>
    <t xml:space="preserve">Raymond J Malak Jr </t>
  </si>
  <si>
    <t>66090301</t>
  </si>
  <si>
    <t>Noxem Sand &amp; Materials</t>
  </si>
  <si>
    <t>4874SM1</t>
  </si>
  <si>
    <t>Wrightstown Quarry</t>
  </si>
  <si>
    <t>67050301</t>
  </si>
  <si>
    <t>Emsminger &amp; Williams Quarry</t>
  </si>
  <si>
    <t>Anthony P Bennett</t>
  </si>
  <si>
    <t>08162501</t>
  </si>
  <si>
    <t>Lombardo 105 Quarry</t>
  </si>
  <si>
    <t>Black Knight Quarries Inc</t>
  </si>
  <si>
    <t>08132501</t>
  </si>
  <si>
    <t>Comstock 105 Quarry</t>
  </si>
  <si>
    <t>Charles H God II</t>
  </si>
  <si>
    <t>08122504</t>
  </si>
  <si>
    <t>God II Quarry</t>
  </si>
  <si>
    <t>08122505</t>
  </si>
  <si>
    <t>God III Quarry</t>
  </si>
  <si>
    <t>Upham Farms</t>
  </si>
  <si>
    <t>08182501</t>
  </si>
  <si>
    <t>105 Quarry</t>
  </si>
  <si>
    <t>BC Crushing Inc</t>
  </si>
  <si>
    <t>08102802</t>
  </si>
  <si>
    <t>Sharer #1</t>
  </si>
  <si>
    <t>Charles T Root</t>
  </si>
  <si>
    <t>08992803</t>
  </si>
  <si>
    <t>Roots Pit</t>
  </si>
  <si>
    <t>Jesse Gerould</t>
  </si>
  <si>
    <t>08082801</t>
  </si>
  <si>
    <t xml:space="preserve">Gerould Excavating Gravel </t>
  </si>
  <si>
    <t>08182801</t>
  </si>
  <si>
    <t>Benscoter Quarry</t>
  </si>
  <si>
    <t>Robert Johnson Flagstone Inc</t>
  </si>
  <si>
    <t>Shawn L Adams</t>
  </si>
  <si>
    <t>Timothy D Leonard</t>
  </si>
  <si>
    <t>08092805</t>
  </si>
  <si>
    <t>Huntington Quarry</t>
  </si>
  <si>
    <t>08110301</t>
  </si>
  <si>
    <t>Always Ready Quarry</t>
  </si>
  <si>
    <t>08990301</t>
  </si>
  <si>
    <t>Greens Landing Quarry</t>
  </si>
  <si>
    <t>08120306</t>
  </si>
  <si>
    <t>Ober 3 Quarry</t>
  </si>
  <si>
    <t>P &amp; P Gravel Co</t>
  </si>
  <si>
    <t>08970301</t>
  </si>
  <si>
    <t>P &amp; P Gravel</t>
  </si>
  <si>
    <t>08100303</t>
  </si>
  <si>
    <t>Sandt Quarry</t>
  </si>
  <si>
    <t>08090302</t>
  </si>
  <si>
    <t>Bradford County Quarry</t>
  </si>
  <si>
    <t>Bonner Shale Co</t>
  </si>
  <si>
    <t>40880301</t>
  </si>
  <si>
    <t>Bonner Shale Quarry</t>
  </si>
  <si>
    <t>Hazleton Materials LLC</t>
  </si>
  <si>
    <t>40080301</t>
  </si>
  <si>
    <t>Hazleton Material Quarry</t>
  </si>
  <si>
    <t>Wayne Gravel Prod</t>
  </si>
  <si>
    <t>42850302</t>
  </si>
  <si>
    <t>Faulker Mine</t>
  </si>
  <si>
    <t>Jack L Mcclintock</t>
  </si>
  <si>
    <t>57112501</t>
  </si>
  <si>
    <t>Pit 2</t>
  </si>
  <si>
    <t>Pykus Sand &amp; Gravel Inc</t>
  </si>
  <si>
    <t>64042801</t>
  </si>
  <si>
    <t>Lebanon Quarry</t>
  </si>
  <si>
    <t>10</t>
  </si>
  <si>
    <t>21</t>
  </si>
  <si>
    <t>17</t>
  </si>
  <si>
    <t>P Stone Inc.</t>
  </si>
  <si>
    <t>41910301</t>
  </si>
  <si>
    <t>P Stone Quarry</t>
  </si>
  <si>
    <t>2020 INDUSTRIAL MINERALS SURFACE / UNDERGROUND MINES REPORTING PRODUCTION - LISTED BY COUNTY</t>
  </si>
  <si>
    <t>Glen Gery Corp</t>
  </si>
  <si>
    <t>4975SM5</t>
  </si>
  <si>
    <t>Alwine Oxford Quarry</t>
  </si>
  <si>
    <t>Britt Energies Inc</t>
  </si>
  <si>
    <t>0314200</t>
  </si>
  <si>
    <t>South Bend Mine</t>
  </si>
  <si>
    <t>03982801</t>
  </si>
  <si>
    <t>6 Mine</t>
  </si>
  <si>
    <t>Jerart Inc</t>
  </si>
  <si>
    <t>07020301</t>
  </si>
  <si>
    <t>No 2 Operation</t>
  </si>
  <si>
    <t>08112503</t>
  </si>
  <si>
    <t xml:space="preserve">Edwards Quarry </t>
  </si>
  <si>
    <t>Bill Johnson</t>
  </si>
  <si>
    <t>08122501</t>
  </si>
  <si>
    <t>Bill Johnson 2</t>
  </si>
  <si>
    <t>08960301</t>
  </si>
  <si>
    <t>Graham Pit</t>
  </si>
  <si>
    <t>Lester West</t>
  </si>
  <si>
    <t>08990803</t>
  </si>
  <si>
    <t>Rinebold Quarry</t>
  </si>
  <si>
    <t>08052802</t>
  </si>
  <si>
    <t>Comstock Quarry</t>
  </si>
  <si>
    <t>Northstar Leasing Inc DBA</t>
  </si>
  <si>
    <t>08152501</t>
  </si>
  <si>
    <t>Northstar 2 Quarry</t>
  </si>
  <si>
    <t>Colony Quarry</t>
  </si>
  <si>
    <t>Other Metamoraphic</t>
  </si>
  <si>
    <t>09890301</t>
  </si>
  <si>
    <t>Bernard J McCrea Excav</t>
  </si>
  <si>
    <t>10090803</t>
  </si>
  <si>
    <t>Bernard McCrea Mine</t>
  </si>
  <si>
    <t>Jigging Tech LLC DBA Atoll</t>
  </si>
  <si>
    <t>11060301</t>
  </si>
  <si>
    <t>Riders Area Ferromang</t>
  </si>
  <si>
    <t>NO REPORTING PRODUCTION SITES</t>
  </si>
  <si>
    <t xml:space="preserve">0 </t>
  </si>
  <si>
    <t>13930301</t>
  </si>
  <si>
    <t>Jamico S Quarry</t>
  </si>
  <si>
    <t>14000301</t>
  </si>
  <si>
    <t>Port Mitilda Quarry</t>
  </si>
  <si>
    <t>14090301</t>
  </si>
  <si>
    <t>Grove Quarry</t>
  </si>
  <si>
    <t>Watson Bros Exc LLC</t>
  </si>
  <si>
    <t>14190801</t>
  </si>
  <si>
    <t>Blair Shale Quarry</t>
  </si>
  <si>
    <t>Cedar Hollow Land Dev Inc</t>
  </si>
  <si>
    <t>15940801</t>
  </si>
  <si>
    <t>Gary L Clanton</t>
  </si>
  <si>
    <t>15950801</t>
  </si>
  <si>
    <t>Clanton Quarry</t>
  </si>
  <si>
    <t>Ancient Sun Inc</t>
  </si>
  <si>
    <t>16950306</t>
  </si>
  <si>
    <t>Foust Mine</t>
  </si>
  <si>
    <t>17022802</t>
  </si>
  <si>
    <t>Bloom 2</t>
  </si>
  <si>
    <t>17062802</t>
  </si>
  <si>
    <t>Roaring Run Quarry</t>
  </si>
  <si>
    <t>Harry D Killion Trucking</t>
  </si>
  <si>
    <t>17070802</t>
  </si>
  <si>
    <t>Killion Shale Bank</t>
  </si>
  <si>
    <t>Swisher Contrr Inc</t>
  </si>
  <si>
    <t>17172801</t>
  </si>
  <si>
    <t>Mapes Farm</t>
  </si>
  <si>
    <t>4878NC3</t>
  </si>
  <si>
    <t>Orr 1 Mine</t>
  </si>
  <si>
    <t>Hydetown 3 Mine</t>
  </si>
  <si>
    <t>20102801</t>
  </si>
  <si>
    <t>Weaver Hauling &amp; Excav</t>
  </si>
  <si>
    <t>21192801</t>
  </si>
  <si>
    <t>Weaver Shale Pit</t>
  </si>
  <si>
    <t>Rocky Licensing Corp</t>
  </si>
  <si>
    <t>22880301</t>
  </si>
  <si>
    <t xml:space="preserve">Fiddlers </t>
  </si>
  <si>
    <t>3374SM58</t>
  </si>
  <si>
    <t>Coolspring Limestone Quarry</t>
  </si>
  <si>
    <t>Hess Excavc Inc</t>
  </si>
  <si>
    <t>29910801</t>
  </si>
  <si>
    <t>RC Mellott Estate Shale</t>
  </si>
  <si>
    <t>Jason S Ramsey</t>
  </si>
  <si>
    <t>29120802</t>
  </si>
  <si>
    <t>Smith Shale Pit</t>
  </si>
  <si>
    <t>Alan H Book</t>
  </si>
  <si>
    <t>31200801</t>
  </si>
  <si>
    <t>Book Shale Pit</t>
  </si>
  <si>
    <t>Dennis W &amp; Duane R Runk</t>
  </si>
  <si>
    <t>31030801</t>
  </si>
  <si>
    <t>Runk Shale Pit</t>
  </si>
  <si>
    <t>4274SM7</t>
  </si>
  <si>
    <t>McConnelstown Quarry</t>
  </si>
  <si>
    <t>Penn Run Quarry 2 Spruce</t>
  </si>
  <si>
    <t>32040301</t>
  </si>
  <si>
    <t>Spruce Mine</t>
  </si>
  <si>
    <t>Calvin Gray</t>
  </si>
  <si>
    <t>33990810</t>
  </si>
  <si>
    <t>Calvin 1 Mine</t>
  </si>
  <si>
    <t>Fred Whelpley Excav</t>
  </si>
  <si>
    <t>33900802</t>
  </si>
  <si>
    <t>Whepley Mine</t>
  </si>
  <si>
    <t>JM Delullo Stone Sales Inc</t>
  </si>
  <si>
    <t>33132801</t>
  </si>
  <si>
    <t>Mason Mine</t>
  </si>
  <si>
    <t>Leonard W Yenzi</t>
  </si>
  <si>
    <t>33132803</t>
  </si>
  <si>
    <t>Sandy Lands Stone Mine</t>
  </si>
  <si>
    <t>Michael Defelice</t>
  </si>
  <si>
    <t>33152802</t>
  </si>
  <si>
    <t>Defelice Mine</t>
  </si>
  <si>
    <t>Randy Keller Excav</t>
  </si>
  <si>
    <t>33162801</t>
  </si>
  <si>
    <t>Keller Mine</t>
  </si>
  <si>
    <t>Dryhouse Stoneworks</t>
  </si>
  <si>
    <t>34190801</t>
  </si>
  <si>
    <t>Tuscarora Quarry</t>
  </si>
  <si>
    <t>34190301</t>
  </si>
  <si>
    <t>Zimmermans Exc LLC</t>
  </si>
  <si>
    <t>34190802</t>
  </si>
  <si>
    <t>Zimmerman Shale Pit</t>
  </si>
  <si>
    <t xml:space="preserve">Allegheny Metals </t>
  </si>
  <si>
    <t>03200801</t>
  </si>
  <si>
    <t>Godfrey Pit</t>
  </si>
  <si>
    <t>Kenneth Powell</t>
  </si>
  <si>
    <t>35092802</t>
  </si>
  <si>
    <t>Powell Quarry</t>
  </si>
  <si>
    <t>Landisville Quarry</t>
  </si>
  <si>
    <t>37080305</t>
  </si>
  <si>
    <t>Dean Mine</t>
  </si>
  <si>
    <t>37150301</t>
  </si>
  <si>
    <t>39 Mine</t>
  </si>
  <si>
    <t>37 Mine</t>
  </si>
  <si>
    <t>38 Mine</t>
  </si>
  <si>
    <t>37160303</t>
  </si>
  <si>
    <t>Welsh Mine</t>
  </si>
  <si>
    <t>Neshannock Sand and Gravel</t>
  </si>
  <si>
    <t>37060305</t>
  </si>
  <si>
    <t>4 Mine</t>
  </si>
  <si>
    <t>39870302</t>
  </si>
  <si>
    <t>Allentown Quarry</t>
  </si>
  <si>
    <t>Roy J Kern</t>
  </si>
  <si>
    <t>7875SM1</t>
  </si>
  <si>
    <t>Roy Kern Quarry</t>
  </si>
  <si>
    <t>New Enterprise Stone &amp; Lime</t>
  </si>
  <si>
    <t>Laflin Quarry</t>
  </si>
  <si>
    <t>6475SM10</t>
  </si>
  <si>
    <t>Pittston Quarry</t>
  </si>
  <si>
    <t>4777SM1</t>
  </si>
  <si>
    <t>Advanced Contr &amp; Cartag</t>
  </si>
  <si>
    <t>43182802</t>
  </si>
  <si>
    <t>Richael Mine</t>
  </si>
  <si>
    <t>4379306</t>
  </si>
  <si>
    <t>Hutcheson Mine</t>
  </si>
  <si>
    <t>6875SM5</t>
  </si>
  <si>
    <t>Strodes Mill Quarry</t>
  </si>
  <si>
    <t>Tarheel Quarry LLC</t>
  </si>
  <si>
    <t>45880301</t>
  </si>
  <si>
    <t>Tarheel Quarry</t>
  </si>
  <si>
    <t>Ctl Bldr Supply Co</t>
  </si>
  <si>
    <t>49040301</t>
  </si>
  <si>
    <t>Riverside Quarry</t>
  </si>
  <si>
    <t>49050301</t>
  </si>
  <si>
    <t>Northside Quarry</t>
  </si>
  <si>
    <t>49960301</t>
  </si>
  <si>
    <t>Walters Quarry</t>
  </si>
  <si>
    <t>6173SM3</t>
  </si>
  <si>
    <t>Barbara Beers</t>
  </si>
  <si>
    <t>50850804</t>
  </si>
  <si>
    <t>Beers Quarry</t>
  </si>
  <si>
    <t>50052801</t>
  </si>
  <si>
    <t>50950801</t>
  </si>
  <si>
    <t>Cambridge No 2 Quarry</t>
  </si>
  <si>
    <t>Cambridge No 1 Quarry</t>
  </si>
  <si>
    <t>Kirby W Kitner Excav</t>
  </si>
  <si>
    <t>50170801</t>
  </si>
  <si>
    <t>Kitner Fossil Shale Pit</t>
  </si>
  <si>
    <t>Duane C Schmidt</t>
  </si>
  <si>
    <t>52060801</t>
  </si>
  <si>
    <t>Catmando Quarry</t>
  </si>
  <si>
    <t>52060302</t>
  </si>
  <si>
    <t>Leeward Quarry</t>
  </si>
  <si>
    <t>Leeward 2 Quarry</t>
  </si>
  <si>
    <t>John Beisel</t>
  </si>
  <si>
    <t>52070803</t>
  </si>
  <si>
    <t>Beisel Quarry</t>
  </si>
  <si>
    <t>William J Case</t>
  </si>
  <si>
    <t>52900804</t>
  </si>
  <si>
    <t>Case Quarry</t>
  </si>
  <si>
    <t>53170301</t>
  </si>
  <si>
    <t>Roulette Mine</t>
  </si>
  <si>
    <t>55100301</t>
  </si>
  <si>
    <t>Paxtonville Support Quarry</t>
  </si>
  <si>
    <t>Keystone Lime Co</t>
  </si>
  <si>
    <t>56980301</t>
  </si>
  <si>
    <t>Buckeye Quarry</t>
  </si>
  <si>
    <t>56920301</t>
  </si>
  <si>
    <t>Ogletown Quarry</t>
  </si>
  <si>
    <t>Windber Stone LLC</t>
  </si>
  <si>
    <t>56190301</t>
  </si>
  <si>
    <t>BS Quarries Inc</t>
  </si>
  <si>
    <t>58092814</t>
  </si>
  <si>
    <t>Silver Lake No 2 Quarry</t>
  </si>
  <si>
    <t xml:space="preserve">Daniel S Warner </t>
  </si>
  <si>
    <t>58100304</t>
  </si>
  <si>
    <t>Warner Quarry</t>
  </si>
  <si>
    <t>58040856</t>
  </si>
  <si>
    <t>DG Quarry</t>
  </si>
  <si>
    <t>58020829</t>
  </si>
  <si>
    <t>Harmony Quarry</t>
  </si>
  <si>
    <t>58050802</t>
  </si>
  <si>
    <t>Harmony III Quarry</t>
  </si>
  <si>
    <t>58960807</t>
  </si>
  <si>
    <t>Stoney Top South Quarry</t>
  </si>
  <si>
    <t>Estate of Don Burns</t>
  </si>
  <si>
    <t>58890805</t>
  </si>
  <si>
    <t>Oakland 1 Quarry</t>
  </si>
  <si>
    <t>58920301</t>
  </si>
  <si>
    <t>Susquehanna Quarry</t>
  </si>
  <si>
    <t>BHB Williams Inc</t>
  </si>
  <si>
    <t>58162505</t>
  </si>
  <si>
    <t>HB Williams Quarry</t>
  </si>
  <si>
    <t xml:space="preserve">J &amp; E Flagstone </t>
  </si>
  <si>
    <t>58122512</t>
  </si>
  <si>
    <t>Top North 2 Quarry</t>
  </si>
  <si>
    <t>James W Barber Trucking</t>
  </si>
  <si>
    <t>58122501</t>
  </si>
  <si>
    <t>Barber Glenwood Quarry</t>
  </si>
  <si>
    <t>58042804</t>
  </si>
  <si>
    <t>Shop Quarry</t>
  </si>
  <si>
    <t>Maple Highlands LLC</t>
  </si>
  <si>
    <t>58160804</t>
  </si>
  <si>
    <t>Maple Highlands Quarry</t>
  </si>
  <si>
    <t>Northeast Stone Works Inc</t>
  </si>
  <si>
    <t>58070840</t>
  </si>
  <si>
    <t>NE Stone Works Quarry</t>
  </si>
  <si>
    <t>Randy K Lewis</t>
  </si>
  <si>
    <t>58140806</t>
  </si>
  <si>
    <t>Coy Quarry</t>
  </si>
  <si>
    <t>58042802</t>
  </si>
  <si>
    <t>Phillips 1 Quarry</t>
  </si>
  <si>
    <t>58172801</t>
  </si>
  <si>
    <t>Pipeline Quarry</t>
  </si>
  <si>
    <t>58132505</t>
  </si>
  <si>
    <t>Shursky Quarry</t>
  </si>
  <si>
    <t>Rockstar Quarries LLC</t>
  </si>
  <si>
    <t>58162801</t>
  </si>
  <si>
    <t>Butler Quarry</t>
  </si>
  <si>
    <t>S McClain Stone Co Inc</t>
  </si>
  <si>
    <t>58070819</t>
  </si>
  <si>
    <t>McClain Quarry</t>
  </si>
  <si>
    <t>58172503</t>
  </si>
  <si>
    <t>Stone 3 Quarry</t>
  </si>
  <si>
    <t>Scott Weida</t>
  </si>
  <si>
    <t>58172504</t>
  </si>
  <si>
    <t>Wildcat 1 Quarry</t>
  </si>
  <si>
    <t>58910804</t>
  </si>
  <si>
    <t>Bolles Quarry</t>
  </si>
  <si>
    <t>58970857</t>
  </si>
  <si>
    <t>Halsey Quarry</t>
  </si>
  <si>
    <t>Warner Quarries LLC</t>
  </si>
  <si>
    <t>58162501</t>
  </si>
  <si>
    <t>Torney Quarry</t>
  </si>
  <si>
    <t>William T Bennett Flagstone</t>
  </si>
  <si>
    <t>58162507</t>
  </si>
  <si>
    <t>W T Bennett Flagstone Quarry</t>
  </si>
  <si>
    <t>Signor Bros Contr LLC</t>
  </si>
  <si>
    <t>59090301</t>
  </si>
  <si>
    <t>Cherry Ridge Sand and Gravel</t>
  </si>
  <si>
    <t>59102802</t>
  </si>
  <si>
    <t>Excav 2 Pit Quarry</t>
  </si>
  <si>
    <t>Bert Klapec Inc</t>
  </si>
  <si>
    <t>61002801</t>
  </si>
  <si>
    <t>Klapec Mine</t>
  </si>
  <si>
    <t>61002803</t>
  </si>
  <si>
    <t>Bert Klapec Inc Mine</t>
  </si>
  <si>
    <t>61002802</t>
  </si>
  <si>
    <t>Klinger 1 Mine</t>
  </si>
  <si>
    <t xml:space="preserve">Langeloth Metallurgical </t>
  </si>
  <si>
    <t>63920301</t>
  </si>
  <si>
    <t>Langeloth Site</t>
  </si>
  <si>
    <t>Mon River Aggregates LLC</t>
  </si>
  <si>
    <t>63090601</t>
  </si>
  <si>
    <t>Sandy Plains LNC</t>
  </si>
  <si>
    <t>Neiswonger Constr Inc</t>
  </si>
  <si>
    <t>63100401</t>
  </si>
  <si>
    <t>Maggie Lynn Quarry</t>
  </si>
  <si>
    <t>Bunnell Waste Removal Inc</t>
  </si>
  <si>
    <t>64192802</t>
  </si>
  <si>
    <t>Douglas Fuller</t>
  </si>
  <si>
    <t>64060806</t>
  </si>
  <si>
    <t>Fuller F &amp; R Quarry</t>
  </si>
  <si>
    <t>64000301</t>
  </si>
  <si>
    <t>Honesdale Quarry</t>
  </si>
  <si>
    <t>64080301</t>
  </si>
  <si>
    <t>Atkinson Quarry</t>
  </si>
  <si>
    <t>Joshua Smith</t>
  </si>
  <si>
    <t>64162801</t>
  </si>
  <si>
    <t>Hawks Nest Quarry</t>
  </si>
  <si>
    <t>64052803</t>
  </si>
  <si>
    <t>Crushing 2 Quarry</t>
  </si>
  <si>
    <t>64072811</t>
  </si>
  <si>
    <t>Creamton 2 Quarry</t>
  </si>
  <si>
    <t>Leos 848 Prod LLC</t>
  </si>
  <si>
    <t>64192801</t>
  </si>
  <si>
    <t>Creamton Quarry</t>
  </si>
  <si>
    <t>64072802</t>
  </si>
  <si>
    <t>Hagenmeier 1 Quarry</t>
  </si>
  <si>
    <t>3 Hagenmeier Quarry</t>
  </si>
  <si>
    <t>64182501</t>
  </si>
  <si>
    <t>Roberts Quarry</t>
  </si>
  <si>
    <t>Robert Mackrell</t>
  </si>
  <si>
    <t>64120802</t>
  </si>
  <si>
    <t>Mackrell 1 Quarry</t>
  </si>
  <si>
    <t>Robert R Wilmot Jr</t>
  </si>
  <si>
    <t>64010810</t>
  </si>
  <si>
    <t>Evergreen Estate Quarry</t>
  </si>
  <si>
    <t>64070822</t>
  </si>
  <si>
    <t>Kenyon Bluestone Quarry</t>
  </si>
  <si>
    <t>Curry &amp; Kepple Inc</t>
  </si>
  <si>
    <t>65182802</t>
  </si>
  <si>
    <t>Wagner Mine</t>
  </si>
  <si>
    <t>66182502</t>
  </si>
  <si>
    <t>Clark Quarry</t>
  </si>
  <si>
    <t>66182501</t>
  </si>
  <si>
    <t>Sicklers Appletree Plaza LLC</t>
  </si>
  <si>
    <t>66032802</t>
  </si>
  <si>
    <t>Sicklers Appletree Quarry</t>
  </si>
  <si>
    <t>Tunnel Hill Quarry LLC</t>
  </si>
  <si>
    <t>66122501</t>
  </si>
  <si>
    <t>Tunnel Hill Quarry</t>
  </si>
  <si>
    <t>Ben Hal Mining Inc</t>
  </si>
  <si>
    <t>10162801</t>
  </si>
  <si>
    <t>Beran Mine</t>
  </si>
  <si>
    <t>10172802</t>
  </si>
  <si>
    <t>10182802</t>
  </si>
  <si>
    <t>Rockburn Mine</t>
  </si>
  <si>
    <t>Cory II Mine</t>
  </si>
  <si>
    <t>Lester C Henry</t>
  </si>
  <si>
    <t>16992802</t>
  </si>
  <si>
    <t>2 Mine</t>
  </si>
  <si>
    <t>Donald L Merritt</t>
  </si>
  <si>
    <t>20022804</t>
  </si>
  <si>
    <t>Planks Road Gravel Mine</t>
  </si>
  <si>
    <t>20940304</t>
  </si>
  <si>
    <t>Fritz Mine</t>
  </si>
  <si>
    <t>322 Mine</t>
  </si>
  <si>
    <t>20182804</t>
  </si>
  <si>
    <t>Pine Road Mine</t>
  </si>
  <si>
    <t>SE Dyne Stone Sales</t>
  </si>
  <si>
    <t>24092801</t>
  </si>
  <si>
    <t>Ellithorpe Mine</t>
  </si>
  <si>
    <t>Forest County</t>
  </si>
  <si>
    <t>Passuer Excav Inc</t>
  </si>
  <si>
    <t>27102802</t>
  </si>
  <si>
    <t>Passuer Mine</t>
  </si>
  <si>
    <t>37070301</t>
  </si>
  <si>
    <t>Lacko Mine</t>
  </si>
  <si>
    <t>JJ Cline Excav</t>
  </si>
  <si>
    <t>43992803</t>
  </si>
  <si>
    <t>1 Mine</t>
  </si>
  <si>
    <t>43970301</t>
  </si>
  <si>
    <t>Jones Mine</t>
  </si>
  <si>
    <t xml:space="preserve">Shenango Valley </t>
  </si>
  <si>
    <t>4379301</t>
  </si>
  <si>
    <t xml:space="preserve">Litts &amp; Sons Stone </t>
  </si>
  <si>
    <t>58020839</t>
  </si>
  <si>
    <t>4 Buck Quarry</t>
  </si>
  <si>
    <t xml:space="preserve">Marty Evans </t>
  </si>
  <si>
    <t>58040851</t>
  </si>
  <si>
    <t>Irion Spring Quarry</t>
  </si>
  <si>
    <t>58142506</t>
  </si>
  <si>
    <t>58142801</t>
  </si>
  <si>
    <t>Wooden 1 Quarry</t>
  </si>
  <si>
    <t>Christopher E Moore</t>
  </si>
  <si>
    <t>61162801</t>
  </si>
  <si>
    <t>Sallew Mine</t>
  </si>
  <si>
    <t>McKissick Trucking</t>
  </si>
  <si>
    <t>61152801</t>
  </si>
  <si>
    <t>62010302</t>
  </si>
  <si>
    <t>Garland Mine</t>
  </si>
  <si>
    <t>43</t>
  </si>
  <si>
    <t>29</t>
  </si>
  <si>
    <t>16</t>
  </si>
  <si>
    <t>18</t>
  </si>
  <si>
    <t>3</t>
  </si>
  <si>
    <t>68</t>
  </si>
  <si>
    <t>38</t>
  </si>
  <si>
    <t>65970103</t>
  </si>
  <si>
    <t>SMT Property Mine</t>
  </si>
  <si>
    <t>03910115</t>
  </si>
  <si>
    <t>Graff North Mine</t>
  </si>
  <si>
    <t>10820122</t>
  </si>
  <si>
    <t>Seneca Ldfl Inc</t>
  </si>
  <si>
    <t>10000301</t>
  </si>
  <si>
    <t>Seneca Mine</t>
  </si>
  <si>
    <t>Alliance Landfill</t>
  </si>
  <si>
    <t>35110901</t>
  </si>
  <si>
    <t>Alliance Sanitary Landfill</t>
  </si>
  <si>
    <t>37190302</t>
  </si>
  <si>
    <t>West Pittsburg Mine</t>
  </si>
  <si>
    <t>16120104</t>
  </si>
  <si>
    <t>Gruber Mine</t>
  </si>
  <si>
    <t>8275SM1 36910302</t>
  </si>
  <si>
    <t>19</t>
  </si>
  <si>
    <t>06970301</t>
  </si>
  <si>
    <t>Dyer W Quarry</t>
  </si>
  <si>
    <t xml:space="preserve">Nazareth Plant I Quarry </t>
  </si>
  <si>
    <t>23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</si>
</sst>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_(* #,##0_);_(* \(#,##0\);_(* &quot;-&quot;??_);_(@_)"/>
    <numFmt numFmtId="170" formatCode="[$-409]h:mm:ss\ AM/PM"/>
    <numFmt numFmtId="171" formatCode="[$-409]dddd\,\ mmmm\ dd\,\ yyyy"/>
    <numFmt numFmtId="172" formatCode="[$€-2]\ #,##0.00_);[Red]\([$€-2]\ #,##0.00\)"/>
    <numFmt numFmtId="173" formatCode="#,##0.0???"/>
    <numFmt numFmtId="174" formatCode="#,##0.0??"/>
    <numFmt numFmtId="175" formatCode="#,##0.000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12"/>
      <name val="Arial"/>
      <family val="2"/>
    </font>
    <font>
      <b/>
      <sz val="12"/>
      <name val="Times New Roman"/>
      <family val="1"/>
    </font>
    <font>
      <b/>
      <sz val="14"/>
      <name val="Arial"/>
      <family val="2"/>
    </font>
    <font>
      <b/>
      <i/>
      <sz val="13"/>
      <color indexed="12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1">
    <xf numFmtId="0" fontId="0" fillId="0" borderId="0" xfId="0" applyNumberFormat="1" applyFill="1" applyBorder="1" applyAlignment="1" applyProtection="1">
      <alignment/>
      <protection/>
    </xf>
    <xf numFmtId="0" fontId="0" fillId="0" borderId="0" xfId="42" applyNumberFormat="1" applyFont="1" applyFill="1" applyBorder="1" applyAlignment="1" applyProtection="1">
      <alignment/>
      <protection/>
    </xf>
    <xf numFmtId="49" fontId="0" fillId="0" borderId="0" xfId="42" applyNumberFormat="1" applyFont="1" applyFill="1" applyBorder="1" applyAlignment="1" applyProtection="1">
      <alignment horizontal="center"/>
      <protection/>
    </xf>
    <xf numFmtId="173" fontId="0" fillId="0" borderId="0" xfId="42" applyNumberFormat="1" applyFont="1" applyFill="1" applyBorder="1" applyAlignment="1" applyProtection="1">
      <alignment horizontal="right"/>
      <protection/>
    </xf>
    <xf numFmtId="3" fontId="8" fillId="0" borderId="0" xfId="42" applyNumberFormat="1" applyFont="1" applyFill="1" applyBorder="1" applyAlignment="1" applyProtection="1">
      <alignment horizontal="center"/>
      <protection/>
    </xf>
    <xf numFmtId="0" fontId="0" fillId="0" borderId="0" xfId="42" applyNumberFormat="1" applyFont="1" applyFill="1" applyBorder="1" applyAlignment="1" applyProtection="1">
      <alignment horizontal="left"/>
      <protection/>
    </xf>
    <xf numFmtId="3" fontId="0" fillId="0" borderId="0" xfId="42" applyNumberFormat="1" applyFont="1" applyFill="1" applyBorder="1" applyAlignment="1" applyProtection="1">
      <alignment horizontal="center"/>
      <protection/>
    </xf>
    <xf numFmtId="0" fontId="8" fillId="0" borderId="0" xfId="42" applyNumberFormat="1" applyFont="1" applyFill="1" applyBorder="1" applyAlignment="1" applyProtection="1">
      <alignment horizontal="center"/>
      <protection/>
    </xf>
    <xf numFmtId="0" fontId="0" fillId="0" borderId="0" xfId="42" applyNumberFormat="1" applyFont="1" applyFill="1" applyBorder="1" applyAlignment="1" applyProtection="1">
      <alignment horizontal="center"/>
      <protection/>
    </xf>
    <xf numFmtId="0" fontId="1" fillId="0" borderId="0" xfId="42" applyNumberFormat="1" applyFont="1" applyFill="1" applyBorder="1" applyAlignment="1" applyProtection="1">
      <alignment/>
      <protection/>
    </xf>
    <xf numFmtId="49" fontId="1" fillId="0" borderId="0" xfId="42" applyNumberFormat="1" applyFont="1" applyFill="1" applyBorder="1" applyAlignment="1" applyProtection="1">
      <alignment horizontal="center"/>
      <protection/>
    </xf>
    <xf numFmtId="173" fontId="1" fillId="0" borderId="0" xfId="42" applyNumberFormat="1" applyFont="1" applyFill="1" applyBorder="1" applyAlignment="1" applyProtection="1">
      <alignment horizontal="right"/>
      <protection/>
    </xf>
    <xf numFmtId="3" fontId="7" fillId="0" borderId="0" xfId="42" applyNumberFormat="1" applyFont="1" applyFill="1" applyBorder="1" applyAlignment="1" applyProtection="1">
      <alignment horizontal="center"/>
      <protection/>
    </xf>
    <xf numFmtId="0" fontId="1" fillId="0" borderId="0" xfId="42" applyNumberFormat="1" applyFont="1" applyFill="1" applyBorder="1" applyAlignment="1" applyProtection="1">
      <alignment horizontal="left"/>
      <protection/>
    </xf>
    <xf numFmtId="3" fontId="1" fillId="0" borderId="0" xfId="42" applyNumberFormat="1" applyFont="1" applyFill="1" applyBorder="1" applyAlignment="1" applyProtection="1">
      <alignment horizontal="center"/>
      <protection/>
    </xf>
    <xf numFmtId="0" fontId="7" fillId="0" borderId="0" xfId="42" applyNumberFormat="1" applyFont="1" applyFill="1" applyBorder="1" applyAlignment="1" applyProtection="1">
      <alignment horizontal="center"/>
      <protection/>
    </xf>
    <xf numFmtId="0" fontId="1" fillId="0" borderId="0" xfId="42" applyNumberFormat="1" applyFont="1" applyFill="1" applyBorder="1" applyAlignment="1" applyProtection="1">
      <alignment horizontal="center"/>
      <protection/>
    </xf>
    <xf numFmtId="0" fontId="12" fillId="0" borderId="0" xfId="42" applyNumberFormat="1" applyFont="1" applyFill="1" applyBorder="1" applyAlignment="1" applyProtection="1">
      <alignment/>
      <protection/>
    </xf>
    <xf numFmtId="49" fontId="7" fillId="0" borderId="0" xfId="42" applyNumberFormat="1" applyFont="1" applyFill="1" applyBorder="1" applyAlignment="1" applyProtection="1">
      <alignment/>
      <protection/>
    </xf>
    <xf numFmtId="164" fontId="7" fillId="0" borderId="0" xfId="42" applyNumberFormat="1" applyFont="1" applyFill="1" applyBorder="1" applyAlignment="1" applyProtection="1">
      <alignment horizontal="center"/>
      <protection/>
    </xf>
    <xf numFmtId="173" fontId="7" fillId="0" borderId="0" xfId="42" applyNumberFormat="1" applyFont="1" applyFill="1" applyBorder="1" applyAlignment="1" applyProtection="1">
      <alignment horizontal="right"/>
      <protection/>
    </xf>
    <xf numFmtId="0" fontId="7" fillId="0" borderId="0" xfId="42" applyFont="1" applyFill="1" applyBorder="1" applyAlignment="1" applyProtection="1">
      <alignment horizontal="center"/>
      <protection/>
    </xf>
    <xf numFmtId="3" fontId="7" fillId="0" borderId="0" xfId="42" applyNumberFormat="1" applyFont="1" applyFill="1" applyBorder="1" applyAlignment="1" applyProtection="1">
      <alignment horizontal="left"/>
      <protection/>
    </xf>
    <xf numFmtId="169" fontId="7" fillId="0" borderId="0" xfId="42" applyNumberFormat="1" applyFont="1" applyFill="1" applyBorder="1" applyAlignment="1" applyProtection="1">
      <alignment horizontal="center"/>
      <protection/>
    </xf>
    <xf numFmtId="0" fontId="1" fillId="0" borderId="0" xfId="42" applyFont="1" applyFill="1" applyBorder="1" applyAlignment="1" applyProtection="1">
      <alignment horizontal="center"/>
      <protection/>
    </xf>
    <xf numFmtId="173" fontId="1" fillId="0" borderId="0" xfId="42" applyNumberFormat="1" applyFont="1" applyFill="1" applyBorder="1" applyAlignment="1" applyProtection="1">
      <alignment horizontal="center"/>
      <protection/>
    </xf>
    <xf numFmtId="0" fontId="1" fillId="0" borderId="10" xfId="42" applyNumberFormat="1" applyFont="1" applyFill="1" applyBorder="1" applyAlignment="1" applyProtection="1">
      <alignment/>
      <protection/>
    </xf>
    <xf numFmtId="49" fontId="1" fillId="0" borderId="10" xfId="42" applyNumberFormat="1" applyFont="1" applyFill="1" applyBorder="1" applyAlignment="1" applyProtection="1">
      <alignment horizontal="center"/>
      <protection/>
    </xf>
    <xf numFmtId="173" fontId="1" fillId="0" borderId="10" xfId="42" applyNumberFormat="1" applyFont="1" applyFill="1" applyBorder="1" applyAlignment="1" applyProtection="1">
      <alignment horizontal="center"/>
      <protection/>
    </xf>
    <xf numFmtId="3" fontId="1" fillId="0" borderId="10" xfId="42" applyNumberFormat="1" applyFont="1" applyFill="1" applyBorder="1" applyAlignment="1" applyProtection="1">
      <alignment horizontal="center"/>
      <protection/>
    </xf>
    <xf numFmtId="0" fontId="1" fillId="0" borderId="10" xfId="42" applyNumberFormat="1" applyFont="1" applyFill="1" applyBorder="1" applyAlignment="1" applyProtection="1">
      <alignment horizontal="left"/>
      <protection/>
    </xf>
    <xf numFmtId="0" fontId="1" fillId="0" borderId="10" xfId="42" applyNumberFormat="1" applyFont="1" applyFill="1" applyBorder="1" applyAlignment="1" applyProtection="1">
      <alignment horizontal="center"/>
      <protection/>
    </xf>
    <xf numFmtId="174" fontId="0" fillId="0" borderId="0" xfId="42" applyNumberFormat="1" applyFont="1" applyFill="1" applyBorder="1" applyAlignment="1" applyProtection="1">
      <alignment horizontal="right"/>
      <protection/>
    </xf>
    <xf numFmtId="0" fontId="0" fillId="0" borderId="11" xfId="42" applyNumberFormat="1" applyFont="1" applyFill="1" applyBorder="1" applyAlignment="1" applyProtection="1">
      <alignment/>
      <protection/>
    </xf>
    <xf numFmtId="49" fontId="0" fillId="0" borderId="11" xfId="42" applyNumberFormat="1" applyFont="1" applyFill="1" applyBorder="1" applyAlignment="1" applyProtection="1">
      <alignment horizontal="center"/>
      <protection/>
    </xf>
    <xf numFmtId="174" fontId="0" fillId="0" borderId="11" xfId="42" applyNumberFormat="1" applyFont="1" applyFill="1" applyBorder="1" applyAlignment="1" applyProtection="1">
      <alignment horizontal="right"/>
      <protection/>
    </xf>
    <xf numFmtId="3" fontId="8" fillId="0" borderId="11" xfId="42" applyNumberFormat="1" applyFont="1" applyFill="1" applyBorder="1" applyAlignment="1" applyProtection="1">
      <alignment horizontal="center"/>
      <protection/>
    </xf>
    <xf numFmtId="0" fontId="0" fillId="0" borderId="11" xfId="42" applyNumberFormat="1" applyFont="1" applyFill="1" applyBorder="1" applyAlignment="1" applyProtection="1">
      <alignment horizontal="left"/>
      <protection/>
    </xf>
    <xf numFmtId="3" fontId="0" fillId="0" borderId="11" xfId="42" applyNumberFormat="1" applyFont="1" applyFill="1" applyBorder="1" applyAlignment="1" applyProtection="1">
      <alignment horizontal="center"/>
      <protection/>
    </xf>
    <xf numFmtId="0" fontId="8" fillId="0" borderId="11" xfId="42" applyNumberFormat="1" applyFont="1" applyFill="1" applyBorder="1" applyAlignment="1" applyProtection="1">
      <alignment horizontal="center"/>
      <protection/>
    </xf>
    <xf numFmtId="0" fontId="0" fillId="0" borderId="11" xfId="42" applyNumberFormat="1" applyFont="1" applyFill="1" applyBorder="1" applyAlignment="1" applyProtection="1">
      <alignment horizontal="center"/>
      <protection/>
    </xf>
    <xf numFmtId="0" fontId="1" fillId="0" borderId="12" xfId="42" applyNumberFormat="1" applyFont="1" applyFill="1" applyBorder="1" applyAlignment="1" applyProtection="1">
      <alignment/>
      <protection/>
    </xf>
    <xf numFmtId="49" fontId="1" fillId="0" borderId="12" xfId="42" applyNumberFormat="1" applyFont="1" applyFill="1" applyBorder="1" applyAlignment="1" applyProtection="1">
      <alignment horizontal="center"/>
      <protection/>
    </xf>
    <xf numFmtId="0" fontId="1" fillId="0" borderId="12" xfId="42" applyNumberFormat="1" applyFont="1" applyFill="1" applyBorder="1" applyAlignment="1" applyProtection="1">
      <alignment horizontal="right"/>
      <protection/>
    </xf>
    <xf numFmtId="174" fontId="1" fillId="0" borderId="12" xfId="42" applyNumberFormat="1" applyFont="1" applyFill="1" applyBorder="1" applyAlignment="1" applyProtection="1">
      <alignment horizontal="right"/>
      <protection/>
    </xf>
    <xf numFmtId="3" fontId="7" fillId="0" borderId="12" xfId="42" applyNumberFormat="1" applyFont="1" applyFill="1" applyBorder="1" applyAlignment="1" applyProtection="1">
      <alignment horizontal="center"/>
      <protection/>
    </xf>
    <xf numFmtId="3" fontId="1" fillId="0" borderId="12" xfId="42" applyNumberFormat="1" applyFont="1" applyFill="1" applyBorder="1" applyAlignment="1" applyProtection="1">
      <alignment horizontal="center"/>
      <protection/>
    </xf>
    <xf numFmtId="3" fontId="1" fillId="0" borderId="0" xfId="42" applyNumberFormat="1" applyFont="1" applyFill="1" applyBorder="1" applyAlignment="1" applyProtection="1">
      <alignment/>
      <protection/>
    </xf>
    <xf numFmtId="0" fontId="6" fillId="0" borderId="0" xfId="42" applyNumberFormat="1" applyFont="1" applyFill="1" applyBorder="1" applyAlignment="1" applyProtection="1">
      <alignment horizontal="left"/>
      <protection/>
    </xf>
    <xf numFmtId="174" fontId="7" fillId="0" borderId="0" xfId="42" applyNumberFormat="1" applyFont="1" applyFill="1" applyBorder="1" applyAlignment="1" applyProtection="1">
      <alignment horizontal="right"/>
      <protection/>
    </xf>
    <xf numFmtId="174" fontId="1" fillId="0" borderId="0" xfId="42" applyNumberFormat="1" applyFont="1" applyFill="1" applyBorder="1" applyAlignment="1" applyProtection="1">
      <alignment horizontal="center"/>
      <protection/>
    </xf>
    <xf numFmtId="174" fontId="1" fillId="0" borderId="10" xfId="42" applyNumberFormat="1" applyFont="1" applyFill="1" applyBorder="1" applyAlignment="1" applyProtection="1">
      <alignment horizontal="center"/>
      <protection/>
    </xf>
    <xf numFmtId="174" fontId="7" fillId="0" borderId="12" xfId="42" applyNumberFormat="1" applyFont="1" applyFill="1" applyBorder="1" applyAlignment="1" applyProtection="1">
      <alignment horizontal="right"/>
      <protection/>
    </xf>
    <xf numFmtId="0" fontId="1" fillId="0" borderId="12" xfId="42" applyNumberFormat="1" applyFont="1" applyFill="1" applyBorder="1" applyAlignment="1" applyProtection="1">
      <alignment horizontal="left"/>
      <protection/>
    </xf>
    <xf numFmtId="0" fontId="1" fillId="0" borderId="0" xfId="42" applyNumberFormat="1" applyFont="1" applyFill="1" applyBorder="1" applyAlignment="1" applyProtection="1">
      <alignment horizontal="right"/>
      <protection/>
    </xf>
    <xf numFmtId="0" fontId="9" fillId="0" borderId="0" xfId="42" applyNumberFormat="1" applyFont="1" applyFill="1" applyBorder="1" applyAlignment="1" applyProtection="1">
      <alignment/>
      <protection/>
    </xf>
    <xf numFmtId="3" fontId="1" fillId="0" borderId="12" xfId="42" applyNumberFormat="1" applyFont="1" applyFill="1" applyBorder="1" applyAlignment="1" applyProtection="1">
      <alignment/>
      <protection/>
    </xf>
    <xf numFmtId="3" fontId="10" fillId="0" borderId="12" xfId="42" applyNumberFormat="1" applyFont="1" applyFill="1" applyBorder="1" applyAlignment="1" applyProtection="1">
      <alignment horizontal="left"/>
      <protection/>
    </xf>
    <xf numFmtId="3" fontId="10" fillId="0" borderId="0" xfId="42" applyNumberFormat="1" applyFont="1" applyFill="1" applyBorder="1" applyAlignment="1" applyProtection="1">
      <alignment horizontal="left"/>
      <protection/>
    </xf>
    <xf numFmtId="174" fontId="0" fillId="0" borderId="11" xfId="42" applyNumberFormat="1" applyFont="1" applyFill="1" applyBorder="1" applyAlignment="1" applyProtection="1">
      <alignment/>
      <protection/>
    </xf>
    <xf numFmtId="3" fontId="1" fillId="0" borderId="10" xfId="42" applyNumberFormat="1" applyFont="1" applyFill="1" applyBorder="1" applyAlignment="1" applyProtection="1">
      <alignment/>
      <protection/>
    </xf>
    <xf numFmtId="164" fontId="7" fillId="0" borderId="12" xfId="42" applyNumberFormat="1" applyFont="1" applyFill="1" applyBorder="1" applyAlignment="1" applyProtection="1">
      <alignment horizontal="center"/>
      <protection/>
    </xf>
    <xf numFmtId="3" fontId="0" fillId="0" borderId="0" xfId="42" applyNumberFormat="1" applyFont="1" applyFill="1" applyBorder="1" applyAlignment="1" applyProtection="1">
      <alignment/>
      <protection/>
    </xf>
    <xf numFmtId="0" fontId="0" fillId="0" borderId="13" xfId="42" applyNumberFormat="1" applyFont="1" applyFill="1" applyBorder="1" applyAlignment="1" applyProtection="1">
      <alignment/>
      <protection/>
    </xf>
    <xf numFmtId="174" fontId="0" fillId="0" borderId="13" xfId="42" applyNumberFormat="1" applyFont="1" applyFill="1" applyBorder="1" applyAlignment="1" applyProtection="1">
      <alignment horizontal="right"/>
      <protection/>
    </xf>
    <xf numFmtId="0" fontId="0" fillId="0" borderId="13" xfId="42" applyNumberFormat="1" applyFont="1" applyFill="1" applyBorder="1" applyAlignment="1" applyProtection="1">
      <alignment horizontal="left"/>
      <protection/>
    </xf>
    <xf numFmtId="3" fontId="0" fillId="0" borderId="13" xfId="42" applyNumberFormat="1" applyFont="1" applyFill="1" applyBorder="1" applyAlignment="1" applyProtection="1">
      <alignment horizontal="center"/>
      <protection/>
    </xf>
    <xf numFmtId="0" fontId="8" fillId="0" borderId="13" xfId="42" applyNumberFormat="1" applyFont="1" applyFill="1" applyBorder="1" applyAlignment="1" applyProtection="1">
      <alignment horizontal="center"/>
      <protection/>
    </xf>
    <xf numFmtId="0" fontId="0" fillId="0" borderId="13" xfId="42" applyNumberFormat="1" applyFont="1" applyFill="1" applyBorder="1" applyAlignment="1" applyProtection="1">
      <alignment horizontal="center"/>
      <protection/>
    </xf>
    <xf numFmtId="49" fontId="0" fillId="0" borderId="13" xfId="42" applyNumberFormat="1" applyFont="1" applyFill="1" applyBorder="1" applyAlignment="1" applyProtection="1">
      <alignment horizontal="center"/>
      <protection/>
    </xf>
    <xf numFmtId="3" fontId="8" fillId="0" borderId="13" xfId="42" applyNumberFormat="1" applyFont="1" applyFill="1" applyBorder="1" applyAlignment="1" applyProtection="1">
      <alignment horizontal="center"/>
      <protection/>
    </xf>
    <xf numFmtId="3" fontId="1" fillId="0" borderId="12" xfId="42" applyNumberFormat="1" applyFont="1" applyFill="1" applyBorder="1" applyAlignment="1" applyProtection="1">
      <alignment horizontal="left"/>
      <protection/>
    </xf>
    <xf numFmtId="174" fontId="1" fillId="0" borderId="0" xfId="42" applyNumberFormat="1" applyFont="1" applyFill="1" applyBorder="1" applyAlignment="1" applyProtection="1">
      <alignment horizontal="right"/>
      <protection/>
    </xf>
    <xf numFmtId="4" fontId="0" fillId="0" borderId="0" xfId="42" applyNumberFormat="1" applyFont="1" applyFill="1" applyBorder="1" applyAlignment="1" applyProtection="1">
      <alignment/>
      <protection/>
    </xf>
    <xf numFmtId="4" fontId="0" fillId="0" borderId="0" xfId="42" applyNumberFormat="1" applyFont="1" applyFill="1" applyBorder="1" applyAlignment="1" applyProtection="1">
      <alignment horizontal="right"/>
      <protection/>
    </xf>
    <xf numFmtId="4" fontId="8" fillId="0" borderId="0" xfId="42" applyNumberFormat="1" applyFont="1" applyFill="1" applyBorder="1" applyAlignment="1" applyProtection="1">
      <alignment horizontal="center"/>
      <protection/>
    </xf>
    <xf numFmtId="4" fontId="0" fillId="0" borderId="0" xfId="42" applyNumberFormat="1" applyFont="1" applyFill="1" applyBorder="1" applyAlignment="1" applyProtection="1">
      <alignment horizontal="left"/>
      <protection/>
    </xf>
    <xf numFmtId="4" fontId="0" fillId="0" borderId="0" xfId="42" applyNumberFormat="1" applyFont="1" applyFill="1" applyBorder="1" applyAlignment="1" applyProtection="1">
      <alignment horizontal="center"/>
      <protection/>
    </xf>
    <xf numFmtId="4" fontId="0" fillId="0" borderId="11" xfId="42" applyNumberFormat="1" applyFont="1" applyFill="1" applyBorder="1" applyAlignment="1" applyProtection="1">
      <alignment/>
      <protection/>
    </xf>
    <xf numFmtId="4" fontId="0" fillId="0" borderId="11" xfId="42" applyNumberFormat="1" applyFont="1" applyFill="1" applyBorder="1" applyAlignment="1" applyProtection="1">
      <alignment horizontal="right"/>
      <protection/>
    </xf>
    <xf numFmtId="4" fontId="8" fillId="0" borderId="11" xfId="42" applyNumberFormat="1" applyFont="1" applyFill="1" applyBorder="1" applyAlignment="1" applyProtection="1">
      <alignment horizontal="center"/>
      <protection/>
    </xf>
    <xf numFmtId="4" fontId="0" fillId="0" borderId="11" xfId="42" applyNumberFormat="1" applyFont="1" applyFill="1" applyBorder="1" applyAlignment="1" applyProtection="1">
      <alignment horizontal="left"/>
      <protection/>
    </xf>
    <xf numFmtId="4" fontId="0" fillId="0" borderId="11" xfId="42" applyNumberFormat="1" applyFont="1" applyFill="1" applyBorder="1" applyAlignment="1" applyProtection="1">
      <alignment horizontal="center"/>
      <protection/>
    </xf>
    <xf numFmtId="0" fontId="1" fillId="0" borderId="14" xfId="42" applyNumberFormat="1" applyFont="1" applyFill="1" applyBorder="1" applyAlignment="1" applyProtection="1">
      <alignment horizontal="center" vertical="center"/>
      <protection/>
    </xf>
    <xf numFmtId="3" fontId="49" fillId="0" borderId="14" xfId="42" applyNumberFormat="1" applyFont="1" applyFill="1" applyBorder="1" applyAlignment="1" applyProtection="1">
      <alignment horizontal="center"/>
      <protection/>
    </xf>
    <xf numFmtId="3" fontId="49" fillId="0" borderId="14" xfId="42" applyNumberFormat="1" applyFont="1" applyFill="1" applyBorder="1" applyAlignment="1" applyProtection="1">
      <alignment horizontal="left"/>
      <protection/>
    </xf>
    <xf numFmtId="0" fontId="49" fillId="0" borderId="0" xfId="42" applyNumberFormat="1" applyFont="1" applyFill="1" applyBorder="1" applyAlignment="1" applyProtection="1">
      <alignment/>
      <protection/>
    </xf>
    <xf numFmtId="49" fontId="49" fillId="0" borderId="0" xfId="42" applyNumberFormat="1" applyFont="1" applyFill="1" applyBorder="1" applyAlignment="1" applyProtection="1">
      <alignment horizontal="center"/>
      <protection/>
    </xf>
    <xf numFmtId="173" fontId="49" fillId="0" borderId="0" xfId="42" applyNumberFormat="1" applyFont="1" applyFill="1" applyBorder="1" applyAlignment="1" applyProtection="1">
      <alignment horizontal="right"/>
      <protection/>
    </xf>
    <xf numFmtId="3" fontId="49" fillId="0" borderId="0" xfId="42" applyNumberFormat="1" applyFont="1" applyFill="1" applyBorder="1" applyAlignment="1" applyProtection="1">
      <alignment horizontal="center"/>
      <protection/>
    </xf>
    <xf numFmtId="0" fontId="49" fillId="0" borderId="0" xfId="42" applyNumberFormat="1" applyFont="1" applyFill="1" applyBorder="1" applyAlignment="1" applyProtection="1">
      <alignment horizontal="left"/>
      <protection/>
    </xf>
    <xf numFmtId="0" fontId="49" fillId="0" borderId="0" xfId="42" applyNumberFormat="1" applyFont="1" applyFill="1" applyBorder="1" applyAlignment="1" applyProtection="1">
      <alignment horizontal="center"/>
      <protection/>
    </xf>
    <xf numFmtId="3" fontId="49" fillId="0" borderId="14" xfId="42" applyNumberFormat="1" applyFont="1" applyFill="1" applyBorder="1" applyAlignment="1" applyProtection="1">
      <alignment/>
      <protection/>
    </xf>
    <xf numFmtId="0" fontId="0" fillId="0" borderId="15" xfId="42" applyNumberFormat="1" applyFont="1" applyFill="1" applyBorder="1" applyAlignment="1" applyProtection="1">
      <alignment/>
      <protection/>
    </xf>
    <xf numFmtId="49" fontId="0" fillId="0" borderId="15" xfId="42" applyNumberFormat="1" applyFont="1" applyFill="1" applyBorder="1" applyAlignment="1" applyProtection="1">
      <alignment horizontal="center"/>
      <protection/>
    </xf>
    <xf numFmtId="174" fontId="0" fillId="0" borderId="15" xfId="42" applyNumberFormat="1" applyFont="1" applyFill="1" applyBorder="1" applyAlignment="1" applyProtection="1">
      <alignment horizontal="right"/>
      <protection/>
    </xf>
    <xf numFmtId="3" fontId="8" fillId="0" borderId="15" xfId="42" applyNumberFormat="1" applyFont="1" applyFill="1" applyBorder="1" applyAlignment="1" applyProtection="1">
      <alignment horizontal="center"/>
      <protection/>
    </xf>
    <xf numFmtId="0" fontId="0" fillId="0" borderId="15" xfId="42" applyNumberFormat="1" applyFont="1" applyFill="1" applyBorder="1" applyAlignment="1" applyProtection="1">
      <alignment horizontal="left"/>
      <protection/>
    </xf>
    <xf numFmtId="3" fontId="0" fillId="0" borderId="15" xfId="42" applyNumberFormat="1" applyFont="1" applyFill="1" applyBorder="1" applyAlignment="1" applyProtection="1">
      <alignment horizontal="center"/>
      <protection/>
    </xf>
    <xf numFmtId="0" fontId="8" fillId="0" borderId="15" xfId="42" applyNumberFormat="1" applyFont="1" applyFill="1" applyBorder="1" applyAlignment="1" applyProtection="1">
      <alignment horizontal="center"/>
      <protection/>
    </xf>
    <xf numFmtId="0" fontId="0" fillId="0" borderId="15" xfId="42" applyNumberFormat="1" applyFont="1" applyFill="1" applyBorder="1" applyAlignment="1" applyProtection="1">
      <alignment horizontal="center"/>
      <protection/>
    </xf>
    <xf numFmtId="0" fontId="0" fillId="0" borderId="16" xfId="42" applyNumberFormat="1" applyFont="1" applyFill="1" applyBorder="1" applyAlignment="1" applyProtection="1">
      <alignment/>
      <protection/>
    </xf>
    <xf numFmtId="49" fontId="0" fillId="0" borderId="16" xfId="42" applyNumberFormat="1" applyFont="1" applyFill="1" applyBorder="1" applyAlignment="1" applyProtection="1">
      <alignment horizontal="center"/>
      <protection/>
    </xf>
    <xf numFmtId="174" fontId="0" fillId="0" borderId="16" xfId="42" applyNumberFormat="1" applyFont="1" applyFill="1" applyBorder="1" applyAlignment="1" applyProtection="1">
      <alignment horizontal="right"/>
      <protection/>
    </xf>
    <xf numFmtId="3" fontId="8" fillId="0" borderId="16" xfId="42" applyNumberFormat="1" applyFont="1" applyFill="1" applyBorder="1" applyAlignment="1" applyProtection="1">
      <alignment horizontal="center"/>
      <protection/>
    </xf>
    <xf numFmtId="0" fontId="0" fillId="0" borderId="16" xfId="42" applyNumberFormat="1" applyFont="1" applyFill="1" applyBorder="1" applyAlignment="1" applyProtection="1">
      <alignment horizontal="left"/>
      <protection/>
    </xf>
    <xf numFmtId="3" fontId="0" fillId="0" borderId="16" xfId="42" applyNumberFormat="1" applyFont="1" applyFill="1" applyBorder="1" applyAlignment="1" applyProtection="1">
      <alignment horizontal="center"/>
      <protection/>
    </xf>
    <xf numFmtId="0" fontId="8" fillId="0" borderId="16" xfId="42" applyNumberFormat="1" applyFont="1" applyFill="1" applyBorder="1" applyAlignment="1" applyProtection="1">
      <alignment horizontal="center"/>
      <protection/>
    </xf>
    <xf numFmtId="0" fontId="0" fillId="0" borderId="16" xfId="42" applyNumberFormat="1" applyFont="1" applyFill="1" applyBorder="1" applyAlignment="1" applyProtection="1">
      <alignment horizontal="center"/>
      <protection/>
    </xf>
    <xf numFmtId="0" fontId="0" fillId="0" borderId="17" xfId="42" applyNumberFormat="1" applyFont="1" applyFill="1" applyBorder="1" applyAlignment="1" applyProtection="1">
      <alignment/>
      <protection/>
    </xf>
    <xf numFmtId="49" fontId="0" fillId="0" borderId="17" xfId="42" applyNumberFormat="1" applyFont="1" applyFill="1" applyBorder="1" applyAlignment="1" applyProtection="1">
      <alignment horizontal="center"/>
      <protection/>
    </xf>
    <xf numFmtId="174" fontId="0" fillId="0" borderId="17" xfId="42" applyNumberFormat="1" applyFont="1" applyFill="1" applyBorder="1" applyAlignment="1" applyProtection="1">
      <alignment horizontal="right"/>
      <protection/>
    </xf>
    <xf numFmtId="3" fontId="8" fillId="0" borderId="17" xfId="42" applyNumberFormat="1" applyFont="1" applyFill="1" applyBorder="1" applyAlignment="1" applyProtection="1">
      <alignment horizontal="center"/>
      <protection/>
    </xf>
    <xf numFmtId="0" fontId="0" fillId="0" borderId="17" xfId="42" applyNumberFormat="1" applyFont="1" applyFill="1" applyBorder="1" applyAlignment="1" applyProtection="1">
      <alignment horizontal="left"/>
      <protection/>
    </xf>
    <xf numFmtId="3" fontId="0" fillId="0" borderId="17" xfId="42" applyNumberFormat="1" applyFont="1" applyFill="1" applyBorder="1" applyAlignment="1" applyProtection="1">
      <alignment horizontal="center"/>
      <protection/>
    </xf>
    <xf numFmtId="0" fontId="8" fillId="0" borderId="17" xfId="42" applyNumberFormat="1" applyFont="1" applyFill="1" applyBorder="1" applyAlignment="1" applyProtection="1">
      <alignment horizontal="center"/>
      <protection/>
    </xf>
    <xf numFmtId="0" fontId="0" fillId="0" borderId="17" xfId="42" applyNumberFormat="1" applyFont="1" applyFill="1" applyBorder="1" applyAlignment="1" applyProtection="1">
      <alignment horizontal="center"/>
      <protection/>
    </xf>
    <xf numFmtId="0" fontId="0" fillId="0" borderId="18" xfId="42" applyNumberFormat="1" applyFont="1" applyFill="1" applyBorder="1" applyAlignment="1" applyProtection="1">
      <alignment/>
      <protection/>
    </xf>
    <xf numFmtId="49" fontId="0" fillId="0" borderId="18" xfId="42" applyNumberFormat="1" applyFont="1" applyFill="1" applyBorder="1" applyAlignment="1" applyProtection="1">
      <alignment horizontal="center"/>
      <protection/>
    </xf>
    <xf numFmtId="174" fontId="0" fillId="0" borderId="18" xfId="42" applyNumberFormat="1" applyFont="1" applyFill="1" applyBorder="1" applyAlignment="1" applyProtection="1">
      <alignment horizontal="right"/>
      <protection/>
    </xf>
    <xf numFmtId="3" fontId="8" fillId="0" borderId="18" xfId="42" applyNumberFormat="1" applyFont="1" applyFill="1" applyBorder="1" applyAlignment="1" applyProtection="1">
      <alignment horizontal="center"/>
      <protection/>
    </xf>
    <xf numFmtId="0" fontId="0" fillId="0" borderId="18" xfId="42" applyNumberFormat="1" applyFont="1" applyFill="1" applyBorder="1" applyAlignment="1" applyProtection="1">
      <alignment horizontal="left"/>
      <protection/>
    </xf>
    <xf numFmtId="3" fontId="0" fillId="0" borderId="18" xfId="42" applyNumberFormat="1" applyFont="1" applyFill="1" applyBorder="1" applyAlignment="1" applyProtection="1">
      <alignment horizontal="center"/>
      <protection/>
    </xf>
    <xf numFmtId="0" fontId="8" fillId="0" borderId="18" xfId="42" applyNumberFormat="1" applyFont="1" applyFill="1" applyBorder="1" applyAlignment="1" applyProtection="1">
      <alignment horizontal="center"/>
      <protection/>
    </xf>
    <xf numFmtId="0" fontId="0" fillId="0" borderId="18" xfId="42" applyNumberFormat="1" applyFont="1" applyFill="1" applyBorder="1" applyAlignment="1" applyProtection="1">
      <alignment horizontal="center"/>
      <protection/>
    </xf>
    <xf numFmtId="174" fontId="0" fillId="0" borderId="16" xfId="42" applyNumberFormat="1" applyFont="1" applyFill="1" applyBorder="1" applyAlignment="1" applyProtection="1">
      <alignment/>
      <protection/>
    </xf>
    <xf numFmtId="174" fontId="0" fillId="0" borderId="17" xfId="42" applyNumberFormat="1" applyFont="1" applyFill="1" applyBorder="1" applyAlignment="1" applyProtection="1">
      <alignment/>
      <protection/>
    </xf>
    <xf numFmtId="0" fontId="0" fillId="0" borderId="17" xfId="42" applyNumberFormat="1" applyFont="1" applyFill="1" applyBorder="1" applyAlignment="1" applyProtection="1">
      <alignment wrapText="1"/>
      <protection/>
    </xf>
    <xf numFmtId="0" fontId="0" fillId="0" borderId="16" xfId="42" applyNumberFormat="1" applyFont="1" applyFill="1" applyBorder="1" applyAlignment="1" applyProtection="1">
      <alignment wrapText="1"/>
      <protection/>
    </xf>
    <xf numFmtId="49" fontId="0" fillId="0" borderId="10" xfId="42" applyNumberFormat="1" applyFont="1" applyFill="1" applyBorder="1" applyAlignment="1" applyProtection="1">
      <alignment horizontal="center"/>
      <protection/>
    </xf>
    <xf numFmtId="3" fontId="0" fillId="0" borderId="10" xfId="42" applyNumberFormat="1" applyFont="1" applyFill="1" applyBorder="1" applyAlignment="1" applyProtection="1">
      <alignment horizontal="center"/>
      <protection/>
    </xf>
    <xf numFmtId="49" fontId="0" fillId="0" borderId="16" xfId="42" applyNumberFormat="1" applyFont="1" applyFill="1" applyBorder="1" applyAlignment="1" applyProtection="1">
      <alignment horizontal="center" wrapText="1"/>
      <protection/>
    </xf>
    <xf numFmtId="4" fontId="0" fillId="0" borderId="15" xfId="42" applyNumberFormat="1" applyFont="1" applyFill="1" applyBorder="1" applyAlignment="1" applyProtection="1">
      <alignment/>
      <protection/>
    </xf>
    <xf numFmtId="4" fontId="0" fillId="0" borderId="17" xfId="42" applyNumberFormat="1" applyFont="1" applyFill="1" applyBorder="1" applyAlignment="1" applyProtection="1">
      <alignment/>
      <protection/>
    </xf>
    <xf numFmtId="4" fontId="0" fillId="0" borderId="17" xfId="42" applyNumberFormat="1" applyFont="1" applyFill="1" applyBorder="1" applyAlignment="1" applyProtection="1">
      <alignment horizontal="left"/>
      <protection/>
    </xf>
    <xf numFmtId="0" fontId="0" fillId="0" borderId="12" xfId="42" applyNumberFormat="1" applyFont="1" applyFill="1" applyBorder="1" applyAlignment="1" applyProtection="1">
      <alignment/>
      <protection/>
    </xf>
    <xf numFmtId="49" fontId="0" fillId="0" borderId="12" xfId="42" applyNumberFormat="1" applyFont="1" applyFill="1" applyBorder="1" applyAlignment="1" applyProtection="1">
      <alignment horizontal="center"/>
      <protection/>
    </xf>
    <xf numFmtId="174" fontId="0" fillId="0" borderId="12" xfId="42" applyNumberFormat="1" applyFont="1" applyFill="1" applyBorder="1" applyAlignment="1" applyProtection="1">
      <alignment horizontal="right"/>
      <protection/>
    </xf>
    <xf numFmtId="3" fontId="8" fillId="0" borderId="12" xfId="42" applyNumberFormat="1" applyFont="1" applyFill="1" applyBorder="1" applyAlignment="1" applyProtection="1">
      <alignment horizontal="center"/>
      <protection/>
    </xf>
    <xf numFmtId="0" fontId="0" fillId="0" borderId="12" xfId="42" applyNumberFormat="1" applyFont="1" applyFill="1" applyBorder="1" applyAlignment="1" applyProtection="1">
      <alignment horizontal="left"/>
      <protection/>
    </xf>
    <xf numFmtId="3" fontId="0" fillId="0" borderId="12" xfId="42" applyNumberFormat="1" applyFont="1" applyFill="1" applyBorder="1" applyAlignment="1" applyProtection="1">
      <alignment horizontal="center"/>
      <protection/>
    </xf>
    <xf numFmtId="0" fontId="8" fillId="0" borderId="12" xfId="42" applyNumberFormat="1" applyFont="1" applyFill="1" applyBorder="1" applyAlignment="1" applyProtection="1">
      <alignment horizontal="center"/>
      <protection/>
    </xf>
    <xf numFmtId="0" fontId="0" fillId="0" borderId="12" xfId="42" applyNumberFormat="1" applyFont="1" applyFill="1" applyBorder="1" applyAlignment="1" applyProtection="1">
      <alignment horizontal="center"/>
      <protection/>
    </xf>
    <xf numFmtId="3" fontId="50" fillId="0" borderId="16" xfId="42" applyNumberFormat="1" applyFont="1" applyFill="1" applyBorder="1" applyAlignment="1" applyProtection="1">
      <alignment horizontal="center"/>
      <protection/>
    </xf>
    <xf numFmtId="174" fontId="0" fillId="0" borderId="15" xfId="42" applyNumberFormat="1" applyFont="1" applyFill="1" applyBorder="1" applyAlignment="1" applyProtection="1">
      <alignment/>
      <protection/>
    </xf>
    <xf numFmtId="174" fontId="0" fillId="0" borderId="16" xfId="42" applyNumberFormat="1" applyFont="1" applyFill="1" applyBorder="1" applyAlignment="1" applyProtection="1">
      <alignment horizontal="center"/>
      <protection/>
    </xf>
    <xf numFmtId="0" fontId="0" fillId="0" borderId="19" xfId="42" applyNumberFormat="1" applyFont="1" applyFill="1" applyBorder="1" applyAlignment="1" applyProtection="1">
      <alignment/>
      <protection/>
    </xf>
    <xf numFmtId="174" fontId="0" fillId="0" borderId="12" xfId="42" applyNumberFormat="1" applyFont="1" applyFill="1" applyBorder="1" applyAlignment="1" applyProtection="1">
      <alignment horizontal="center"/>
      <protection/>
    </xf>
    <xf numFmtId="4" fontId="0" fillId="0" borderId="15" xfId="42" applyNumberFormat="1" applyFont="1" applyFill="1" applyBorder="1" applyAlignment="1" applyProtection="1">
      <alignment horizontal="left"/>
      <protection/>
    </xf>
    <xf numFmtId="4" fontId="0" fillId="0" borderId="16" xfId="42" applyNumberFormat="1" applyFont="1" applyFill="1" applyBorder="1" applyAlignment="1" applyProtection="1">
      <alignment/>
      <protection/>
    </xf>
    <xf numFmtId="4" fontId="0" fillId="0" borderId="16" xfId="42" applyNumberFormat="1" applyFont="1" applyFill="1" applyBorder="1" applyAlignment="1" applyProtection="1">
      <alignment horizontal="left"/>
      <protection/>
    </xf>
    <xf numFmtId="174" fontId="0" fillId="0" borderId="15" xfId="42" applyNumberFormat="1" applyFont="1" applyFill="1" applyBorder="1" applyAlignment="1" applyProtection="1">
      <alignment horizontal="center"/>
      <protection/>
    </xf>
    <xf numFmtId="173" fontId="1" fillId="0" borderId="14" xfId="42" applyNumberFormat="1" applyFont="1" applyFill="1" applyBorder="1" applyAlignment="1" applyProtection="1">
      <alignment horizontal="center" vertical="center" wrapText="1"/>
      <protection/>
    </xf>
    <xf numFmtId="0" fontId="0" fillId="0" borderId="14" xfId="42" applyNumberFormat="1" applyFont="1" applyFill="1" applyBorder="1" applyAlignment="1" applyProtection="1">
      <alignment horizontal="center" vertical="center"/>
      <protection/>
    </xf>
    <xf numFmtId="49" fontId="1" fillId="0" borderId="14" xfId="42" applyNumberFormat="1" applyFont="1" applyFill="1" applyBorder="1" applyAlignment="1" applyProtection="1">
      <alignment horizontal="center" vertical="center" wrapText="1"/>
      <protection/>
    </xf>
    <xf numFmtId="0" fontId="1" fillId="0" borderId="14" xfId="42" applyNumberFormat="1" applyFont="1" applyFill="1" applyBorder="1" applyAlignment="1" applyProtection="1">
      <alignment horizontal="center"/>
      <protection/>
    </xf>
    <xf numFmtId="3" fontId="1" fillId="0" borderId="14" xfId="42" applyNumberFormat="1" applyFont="1" applyFill="1" applyBorder="1" applyAlignment="1" applyProtection="1">
      <alignment horizontal="center" vertical="center" wrapText="1"/>
      <protection/>
    </xf>
    <xf numFmtId="0" fontId="13" fillId="0" borderId="14" xfId="42" applyNumberFormat="1" applyFont="1" applyFill="1" applyBorder="1" applyAlignment="1" applyProtection="1">
      <alignment horizontal="center" vertical="center" wrapText="1"/>
      <protection/>
    </xf>
    <xf numFmtId="3" fontId="7" fillId="0" borderId="14" xfId="42" applyNumberFormat="1" applyFont="1" applyFill="1" applyBorder="1" applyAlignment="1" applyProtection="1">
      <alignment horizontal="center" vertical="center" wrapText="1"/>
      <protection/>
    </xf>
    <xf numFmtId="0" fontId="1" fillId="0" borderId="0" xfId="42" applyNumberFormat="1" applyFont="1" applyFill="1" applyBorder="1" applyAlignment="1" applyProtection="1">
      <alignment horizontal="center"/>
      <protection/>
    </xf>
    <xf numFmtId="0" fontId="11" fillId="0" borderId="0" xfId="42" applyNumberFormat="1" applyFont="1" applyFill="1" applyBorder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38"/>
  <sheetViews>
    <sheetView tabSelected="1" zoomScale="90" zoomScaleNormal="90" zoomScaleSheetLayoutView="70" workbookViewId="0" topLeftCell="A1">
      <selection activeCell="A1141" sqref="A1141"/>
    </sheetView>
  </sheetViews>
  <sheetFormatPr defaultColWidth="9.140625" defaultRowHeight="12.75"/>
  <cols>
    <col min="1" max="1" width="37.00390625" style="1" customWidth="1"/>
    <col min="2" max="2" width="11.140625" style="2" customWidth="1"/>
    <col min="3" max="3" width="28.8515625" style="1" customWidth="1"/>
    <col min="4" max="4" width="10.421875" style="3" customWidth="1"/>
    <col min="5" max="5" width="15.7109375" style="4" customWidth="1"/>
    <col min="6" max="6" width="18.140625" style="5" customWidth="1"/>
    <col min="7" max="7" width="14.140625" style="6" customWidth="1"/>
    <col min="8" max="8" width="10.7109375" style="7" customWidth="1"/>
    <col min="9" max="9" width="11.7109375" style="6" customWidth="1"/>
    <col min="10" max="10" width="7.28125" style="8" customWidth="1"/>
    <col min="11" max="11" width="10.8515625" style="8" customWidth="1"/>
    <col min="12" max="16384" width="9.140625" style="1" customWidth="1"/>
  </cols>
  <sheetData>
    <row r="1" spans="1:11" ht="18">
      <c r="A1" s="160" t="s">
        <v>1494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ht="12.75" customHeight="1"/>
    <row r="3" spans="2:11" s="9" customFormat="1" ht="12.75" customHeight="1">
      <c r="B3" s="10"/>
      <c r="D3" s="11"/>
      <c r="E3" s="12"/>
      <c r="F3" s="13"/>
      <c r="G3" s="14"/>
      <c r="H3" s="15"/>
      <c r="I3" s="14"/>
      <c r="J3" s="16"/>
      <c r="K3" s="16"/>
    </row>
    <row r="4" spans="1:11" s="9" customFormat="1" ht="16.5">
      <c r="A4" s="17" t="s">
        <v>160</v>
      </c>
      <c r="B4" s="18"/>
      <c r="C4" s="19"/>
      <c r="D4" s="20"/>
      <c r="E4" s="21"/>
      <c r="F4" s="22"/>
      <c r="G4" s="23"/>
      <c r="H4" s="21"/>
      <c r="I4" s="23"/>
      <c r="J4" s="24"/>
      <c r="K4" s="24"/>
    </row>
    <row r="5" spans="4:11" ht="12.75" customHeight="1">
      <c r="D5" s="25" t="s">
        <v>161</v>
      </c>
      <c r="E5" s="14" t="s">
        <v>162</v>
      </c>
      <c r="G5" s="14" t="s">
        <v>223</v>
      </c>
      <c r="H5" s="14" t="s">
        <v>163</v>
      </c>
      <c r="I5" s="14" t="s">
        <v>164</v>
      </c>
      <c r="J5" s="159" t="s">
        <v>165</v>
      </c>
      <c r="K5" s="159"/>
    </row>
    <row r="6" spans="1:11" ht="12.75">
      <c r="A6" s="26" t="s">
        <v>166</v>
      </c>
      <c r="B6" s="27" t="s">
        <v>161</v>
      </c>
      <c r="C6" s="26" t="s">
        <v>167</v>
      </c>
      <c r="D6" s="28" t="s">
        <v>168</v>
      </c>
      <c r="E6" s="29" t="s">
        <v>169</v>
      </c>
      <c r="F6" s="30" t="s">
        <v>170</v>
      </c>
      <c r="G6" s="29" t="s">
        <v>171</v>
      </c>
      <c r="H6" s="29" t="s">
        <v>172</v>
      </c>
      <c r="I6" s="29" t="s">
        <v>173</v>
      </c>
      <c r="J6" s="31" t="s">
        <v>174</v>
      </c>
      <c r="K6" s="31" t="s">
        <v>175</v>
      </c>
    </row>
    <row r="7" spans="1:11" ht="12.75">
      <c r="A7" s="93" t="s">
        <v>1041</v>
      </c>
      <c r="B7" s="94" t="s">
        <v>1042</v>
      </c>
      <c r="C7" s="93" t="s">
        <v>1043</v>
      </c>
      <c r="D7" s="95">
        <v>15</v>
      </c>
      <c r="E7" s="96">
        <v>200</v>
      </c>
      <c r="F7" s="97" t="s">
        <v>108</v>
      </c>
      <c r="G7" s="98">
        <v>0</v>
      </c>
      <c r="H7" s="99">
        <v>1</v>
      </c>
      <c r="I7" s="98">
        <v>80</v>
      </c>
      <c r="J7" s="100">
        <v>0</v>
      </c>
      <c r="K7" s="100">
        <v>0</v>
      </c>
    </row>
    <row r="8" spans="1:11" ht="12.75">
      <c r="A8" s="101" t="s">
        <v>1495</v>
      </c>
      <c r="B8" s="102" t="s">
        <v>1496</v>
      </c>
      <c r="C8" s="101" t="s">
        <v>1497</v>
      </c>
      <c r="D8" s="103">
        <v>110</v>
      </c>
      <c r="E8" s="104">
        <v>9648</v>
      </c>
      <c r="F8" s="105" t="s">
        <v>102</v>
      </c>
      <c r="G8" s="106">
        <v>0</v>
      </c>
      <c r="H8" s="107">
        <v>1</v>
      </c>
      <c r="I8" s="106">
        <v>39</v>
      </c>
      <c r="J8" s="108">
        <v>0</v>
      </c>
      <c r="K8" s="108">
        <v>0</v>
      </c>
    </row>
    <row r="9" spans="1:11" ht="12.75">
      <c r="A9" s="101" t="s">
        <v>354</v>
      </c>
      <c r="B9" s="102" t="s">
        <v>654</v>
      </c>
      <c r="C9" s="101" t="s">
        <v>655</v>
      </c>
      <c r="D9" s="103">
        <v>35</v>
      </c>
      <c r="E9" s="104">
        <v>1522</v>
      </c>
      <c r="F9" s="105" t="s">
        <v>106</v>
      </c>
      <c r="G9" s="106">
        <v>0</v>
      </c>
      <c r="H9" s="107">
        <v>1</v>
      </c>
      <c r="I9" s="106">
        <v>315</v>
      </c>
      <c r="J9" s="108">
        <v>0</v>
      </c>
      <c r="K9" s="108">
        <v>0</v>
      </c>
    </row>
    <row r="10" spans="1:11" ht="12.75">
      <c r="A10" s="109" t="s">
        <v>354</v>
      </c>
      <c r="B10" s="110" t="s">
        <v>884</v>
      </c>
      <c r="C10" s="109" t="s">
        <v>885</v>
      </c>
      <c r="D10" s="111">
        <v>113</v>
      </c>
      <c r="E10" s="112">
        <v>244729</v>
      </c>
      <c r="F10" s="113" t="s">
        <v>106</v>
      </c>
      <c r="G10" s="114">
        <v>78621</v>
      </c>
      <c r="H10" s="115">
        <v>14</v>
      </c>
      <c r="I10" s="114">
        <v>33833</v>
      </c>
      <c r="J10" s="116">
        <v>0</v>
      </c>
      <c r="K10" s="116">
        <v>0</v>
      </c>
    </row>
    <row r="11" spans="4:6" ht="12.75">
      <c r="D11" s="32"/>
      <c r="F11" s="5" t="s">
        <v>103</v>
      </c>
    </row>
    <row r="12" spans="1:11" ht="12.75">
      <c r="A12" s="33"/>
      <c r="B12" s="34"/>
      <c r="C12" s="33"/>
      <c r="D12" s="35"/>
      <c r="E12" s="36"/>
      <c r="F12" s="37" t="s">
        <v>104</v>
      </c>
      <c r="G12" s="38"/>
      <c r="H12" s="39"/>
      <c r="I12" s="38"/>
      <c r="J12" s="40"/>
      <c r="K12" s="40"/>
    </row>
    <row r="13" spans="1:11" ht="12.75">
      <c r="A13" s="101" t="s">
        <v>730</v>
      </c>
      <c r="B13" s="102" t="s">
        <v>731</v>
      </c>
      <c r="C13" s="101" t="s">
        <v>732</v>
      </c>
      <c r="D13" s="103">
        <v>344</v>
      </c>
      <c r="E13" s="104">
        <v>1346454</v>
      </c>
      <c r="F13" s="105" t="s">
        <v>103</v>
      </c>
      <c r="G13" s="106">
        <v>1545070</v>
      </c>
      <c r="H13" s="107">
        <v>22</v>
      </c>
      <c r="I13" s="106">
        <v>32789</v>
      </c>
      <c r="J13" s="108">
        <v>0</v>
      </c>
      <c r="K13" s="108">
        <v>0</v>
      </c>
    </row>
    <row r="14" spans="1:11" ht="12.75">
      <c r="A14" s="117" t="s">
        <v>733</v>
      </c>
      <c r="B14" s="118" t="s">
        <v>735</v>
      </c>
      <c r="C14" s="117" t="s">
        <v>734</v>
      </c>
      <c r="D14" s="119">
        <v>1293</v>
      </c>
      <c r="E14" s="120">
        <v>2089336</v>
      </c>
      <c r="F14" s="121" t="s">
        <v>106</v>
      </c>
      <c r="G14" s="122">
        <v>1084009</v>
      </c>
      <c r="H14" s="123">
        <v>48</v>
      </c>
      <c r="I14" s="122">
        <v>21714</v>
      </c>
      <c r="J14" s="124">
        <v>0</v>
      </c>
      <c r="K14" s="124">
        <v>2</v>
      </c>
    </row>
    <row r="15" spans="1:11" s="47" customFormat="1" ht="12.75">
      <c r="A15" s="41" t="s">
        <v>22</v>
      </c>
      <c r="B15" s="42">
        <v>6</v>
      </c>
      <c r="C15" s="43"/>
      <c r="D15" s="44">
        <f>SUM(D7:D14)</f>
        <v>1910</v>
      </c>
      <c r="E15" s="45">
        <f>SUM(E7:E14)</f>
        <v>3691889</v>
      </c>
      <c r="F15" s="30"/>
      <c r="G15" s="46">
        <f>SUM(G7:G14)</f>
        <v>2707700</v>
      </c>
      <c r="H15" s="45">
        <f>SUM(H7:H14)</f>
        <v>87</v>
      </c>
      <c r="I15" s="46">
        <f>SUM(I7:I14)</f>
        <v>88770</v>
      </c>
      <c r="J15" s="46">
        <f>SUM(J7:J14)</f>
        <v>0</v>
      </c>
      <c r="K15" s="46">
        <f>SUM(K7:K14)</f>
        <v>2</v>
      </c>
    </row>
    <row r="16" spans="4:6" ht="15" customHeight="1">
      <c r="D16" s="32"/>
      <c r="F16" s="48"/>
    </row>
    <row r="17" spans="1:11" s="9" customFormat="1" ht="16.5">
      <c r="A17" s="17" t="s">
        <v>1255</v>
      </c>
      <c r="B17" s="18"/>
      <c r="C17" s="19"/>
      <c r="D17" s="49"/>
      <c r="E17" s="21"/>
      <c r="F17" s="22"/>
      <c r="G17" s="23"/>
      <c r="H17" s="21"/>
      <c r="I17" s="23"/>
      <c r="J17" s="24"/>
      <c r="K17" s="24"/>
    </row>
    <row r="18" spans="4:11" ht="12.75" customHeight="1">
      <c r="D18" s="50" t="s">
        <v>161</v>
      </c>
      <c r="E18" s="14" t="s">
        <v>162</v>
      </c>
      <c r="G18" s="14" t="s">
        <v>223</v>
      </c>
      <c r="H18" s="14" t="s">
        <v>163</v>
      </c>
      <c r="I18" s="14" t="s">
        <v>164</v>
      </c>
      <c r="J18" s="159" t="s">
        <v>165</v>
      </c>
      <c r="K18" s="159"/>
    </row>
    <row r="19" spans="1:11" ht="12.75">
      <c r="A19" s="26" t="s">
        <v>166</v>
      </c>
      <c r="B19" s="27" t="s">
        <v>161</v>
      </c>
      <c r="C19" s="26" t="s">
        <v>167</v>
      </c>
      <c r="D19" s="51" t="s">
        <v>168</v>
      </c>
      <c r="E19" s="29" t="s">
        <v>169</v>
      </c>
      <c r="F19" s="30" t="s">
        <v>170</v>
      </c>
      <c r="G19" s="29" t="s">
        <v>171</v>
      </c>
      <c r="H19" s="29" t="s">
        <v>172</v>
      </c>
      <c r="I19" s="29" t="s">
        <v>173</v>
      </c>
      <c r="J19" s="31" t="s">
        <v>174</v>
      </c>
      <c r="K19" s="31" t="s">
        <v>175</v>
      </c>
    </row>
    <row r="20" spans="1:11" ht="12.75">
      <c r="A20" s="135" t="s">
        <v>1258</v>
      </c>
      <c r="B20" s="136" t="s">
        <v>1259</v>
      </c>
      <c r="C20" s="135" t="s">
        <v>1260</v>
      </c>
      <c r="D20" s="137">
        <v>48</v>
      </c>
      <c r="E20" s="138">
        <v>24662</v>
      </c>
      <c r="F20" s="139" t="s">
        <v>102</v>
      </c>
      <c r="G20" s="140">
        <v>71916</v>
      </c>
      <c r="H20" s="141">
        <v>18</v>
      </c>
      <c r="I20" s="140">
        <v>23332</v>
      </c>
      <c r="J20" s="142">
        <v>0</v>
      </c>
      <c r="K20" s="142">
        <v>0</v>
      </c>
    </row>
    <row r="21" spans="1:11" s="47" customFormat="1" ht="12.75">
      <c r="A21" s="41" t="s">
        <v>1256</v>
      </c>
      <c r="B21" s="42" t="s">
        <v>1257</v>
      </c>
      <c r="C21" s="43"/>
      <c r="D21" s="52">
        <f>SUM(D20:D20)</f>
        <v>48</v>
      </c>
      <c r="E21" s="45">
        <f>SUM(E20:E20)</f>
        <v>24662</v>
      </c>
      <c r="F21" s="53"/>
      <c r="G21" s="45">
        <f>SUM(G20:G20)</f>
        <v>71916</v>
      </c>
      <c r="H21" s="45">
        <f>SUM(H20:H20)</f>
        <v>18</v>
      </c>
      <c r="I21" s="45">
        <f>SUM(I20:I20)</f>
        <v>23332</v>
      </c>
      <c r="J21" s="45">
        <f>SUM(J20:J20)</f>
        <v>0</v>
      </c>
      <c r="K21" s="45">
        <f>SUM(K20:K20)</f>
        <v>0</v>
      </c>
    </row>
    <row r="22" spans="1:11" s="47" customFormat="1" ht="12.75">
      <c r="A22" s="9"/>
      <c r="B22" s="10"/>
      <c r="C22" s="54"/>
      <c r="D22" s="49"/>
      <c r="E22" s="12"/>
      <c r="F22" s="13"/>
      <c r="G22" s="12"/>
      <c r="H22" s="12"/>
      <c r="I22" s="12"/>
      <c r="J22" s="12"/>
      <c r="K22" s="12"/>
    </row>
    <row r="23" spans="1:11" s="9" customFormat="1" ht="16.5">
      <c r="A23" s="17" t="s">
        <v>176</v>
      </c>
      <c r="B23" s="18"/>
      <c r="C23" s="19"/>
      <c r="D23" s="49"/>
      <c r="E23" s="21"/>
      <c r="F23" s="22"/>
      <c r="G23" s="23"/>
      <c r="H23" s="21"/>
      <c r="I23" s="23"/>
      <c r="J23" s="24"/>
      <c r="K23" s="24"/>
    </row>
    <row r="24" spans="4:11" ht="12.75" customHeight="1">
      <c r="D24" s="50" t="s">
        <v>161</v>
      </c>
      <c r="E24" s="14" t="s">
        <v>162</v>
      </c>
      <c r="G24" s="14" t="s">
        <v>223</v>
      </c>
      <c r="H24" s="14" t="s">
        <v>163</v>
      </c>
      <c r="I24" s="14" t="s">
        <v>164</v>
      </c>
      <c r="J24" s="159" t="s">
        <v>165</v>
      </c>
      <c r="K24" s="159"/>
    </row>
    <row r="25" spans="1:11" ht="12.75">
      <c r="A25" s="26" t="s">
        <v>166</v>
      </c>
      <c r="B25" s="27" t="s">
        <v>161</v>
      </c>
      <c r="C25" s="26" t="s">
        <v>167</v>
      </c>
      <c r="D25" s="51" t="s">
        <v>168</v>
      </c>
      <c r="E25" s="29" t="s">
        <v>169</v>
      </c>
      <c r="F25" s="30" t="s">
        <v>170</v>
      </c>
      <c r="G25" s="29" t="s">
        <v>171</v>
      </c>
      <c r="H25" s="29" t="s">
        <v>172</v>
      </c>
      <c r="I25" s="29" t="s">
        <v>173</v>
      </c>
      <c r="J25" s="31" t="s">
        <v>174</v>
      </c>
      <c r="K25" s="31" t="s">
        <v>175</v>
      </c>
    </row>
    <row r="26" spans="1:11" ht="12.75">
      <c r="A26" s="93" t="s">
        <v>225</v>
      </c>
      <c r="B26" s="94" t="s">
        <v>798</v>
      </c>
      <c r="C26" s="93" t="s">
        <v>799</v>
      </c>
      <c r="D26" s="95">
        <v>186</v>
      </c>
      <c r="E26" s="96">
        <v>64763</v>
      </c>
      <c r="F26" s="97" t="s">
        <v>106</v>
      </c>
      <c r="G26" s="98">
        <v>93969</v>
      </c>
      <c r="H26" s="99">
        <v>8</v>
      </c>
      <c r="I26" s="98">
        <v>14699</v>
      </c>
      <c r="J26" s="100">
        <v>0</v>
      </c>
      <c r="K26" s="100">
        <v>0</v>
      </c>
    </row>
    <row r="27" spans="1:11" ht="12.75">
      <c r="A27" s="101" t="s">
        <v>225</v>
      </c>
      <c r="B27" s="102" t="s">
        <v>1882</v>
      </c>
      <c r="C27" s="101" t="s">
        <v>1883</v>
      </c>
      <c r="D27" s="103">
        <v>469</v>
      </c>
      <c r="E27" s="104">
        <v>912430</v>
      </c>
      <c r="F27" s="105" t="s">
        <v>106</v>
      </c>
      <c r="G27" s="106">
        <v>2232790</v>
      </c>
      <c r="H27" s="107">
        <v>36</v>
      </c>
      <c r="I27" s="106">
        <v>67998</v>
      </c>
      <c r="J27" s="108">
        <v>0</v>
      </c>
      <c r="K27" s="108">
        <v>1</v>
      </c>
    </row>
    <row r="28" spans="1:11" ht="12.75">
      <c r="A28" s="101" t="s">
        <v>1613</v>
      </c>
      <c r="B28" s="102" t="s">
        <v>1614</v>
      </c>
      <c r="C28" s="101" t="s">
        <v>1615</v>
      </c>
      <c r="D28" s="103"/>
      <c r="E28" s="104">
        <v>379</v>
      </c>
      <c r="F28" s="105" t="s">
        <v>108</v>
      </c>
      <c r="G28" s="106">
        <v>0</v>
      </c>
      <c r="H28" s="107">
        <v>2</v>
      </c>
      <c r="I28" s="106">
        <v>16</v>
      </c>
      <c r="J28" s="108">
        <v>0</v>
      </c>
      <c r="K28" s="108">
        <v>0</v>
      </c>
    </row>
    <row r="29" spans="1:11" ht="12.75">
      <c r="A29" s="101" t="s">
        <v>1498</v>
      </c>
      <c r="B29" s="102" t="s">
        <v>1499</v>
      </c>
      <c r="C29" s="101" t="s">
        <v>1500</v>
      </c>
      <c r="D29" s="103">
        <v>85</v>
      </c>
      <c r="E29" s="104">
        <v>128246</v>
      </c>
      <c r="F29" s="105" t="s">
        <v>106</v>
      </c>
      <c r="G29" s="106">
        <v>129796</v>
      </c>
      <c r="H29" s="107">
        <v>8</v>
      </c>
      <c r="I29" s="106">
        <v>14830</v>
      </c>
      <c r="J29" s="108">
        <v>0</v>
      </c>
      <c r="K29" s="108">
        <v>0</v>
      </c>
    </row>
    <row r="30" spans="1:11" ht="12.75">
      <c r="A30" s="101" t="s">
        <v>1267</v>
      </c>
      <c r="B30" s="102" t="s">
        <v>1268</v>
      </c>
      <c r="C30" s="101" t="s">
        <v>1269</v>
      </c>
      <c r="D30" s="103"/>
      <c r="E30" s="104">
        <v>340</v>
      </c>
      <c r="F30" s="105" t="s">
        <v>102</v>
      </c>
      <c r="G30" s="106">
        <v>0</v>
      </c>
      <c r="H30" s="107">
        <v>1</v>
      </c>
      <c r="I30" s="106">
        <v>34</v>
      </c>
      <c r="J30" s="108">
        <v>0</v>
      </c>
      <c r="K30" s="108">
        <v>0</v>
      </c>
    </row>
    <row r="31" spans="1:11" ht="12.75">
      <c r="A31" s="101" t="s">
        <v>429</v>
      </c>
      <c r="B31" s="102" t="s">
        <v>1265</v>
      </c>
      <c r="C31" s="101" t="s">
        <v>1266</v>
      </c>
      <c r="D31" s="103">
        <v>310</v>
      </c>
      <c r="E31" s="104">
        <v>165866</v>
      </c>
      <c r="F31" s="105" t="s">
        <v>108</v>
      </c>
      <c r="G31" s="106">
        <v>0</v>
      </c>
      <c r="H31" s="107">
        <v>8</v>
      </c>
      <c r="I31" s="106">
        <v>19368</v>
      </c>
      <c r="J31" s="108">
        <v>0</v>
      </c>
      <c r="K31" s="108">
        <v>1</v>
      </c>
    </row>
    <row r="32" spans="1:11" ht="12.75">
      <c r="A32" s="101" t="s">
        <v>429</v>
      </c>
      <c r="B32" s="102" t="s">
        <v>1263</v>
      </c>
      <c r="C32" s="101" t="s">
        <v>1264</v>
      </c>
      <c r="D32" s="103">
        <v>63</v>
      </c>
      <c r="E32" s="104">
        <v>0</v>
      </c>
      <c r="F32" s="105" t="s">
        <v>108</v>
      </c>
      <c r="G32" s="106">
        <v>0</v>
      </c>
      <c r="H32" s="107">
        <v>3</v>
      </c>
      <c r="I32" s="106">
        <v>7263</v>
      </c>
      <c r="J32" s="108">
        <v>0</v>
      </c>
      <c r="K32" s="108">
        <v>0</v>
      </c>
    </row>
    <row r="33" spans="1:11" ht="12.75">
      <c r="A33" s="101" t="s">
        <v>317</v>
      </c>
      <c r="B33" s="102" t="s">
        <v>1261</v>
      </c>
      <c r="C33" s="101" t="s">
        <v>1262</v>
      </c>
      <c r="D33" s="103">
        <v>8</v>
      </c>
      <c r="E33" s="104">
        <v>8290</v>
      </c>
      <c r="F33" s="105" t="s">
        <v>106</v>
      </c>
      <c r="G33" s="106">
        <v>1137</v>
      </c>
      <c r="H33" s="107">
        <v>2</v>
      </c>
      <c r="I33" s="106">
        <v>606</v>
      </c>
      <c r="J33" s="108">
        <v>0</v>
      </c>
      <c r="K33" s="108">
        <v>0</v>
      </c>
    </row>
    <row r="34" spans="1:11" ht="12.75">
      <c r="A34" s="101" t="s">
        <v>317</v>
      </c>
      <c r="B34" s="102" t="s">
        <v>450</v>
      </c>
      <c r="C34" s="101" t="s">
        <v>317</v>
      </c>
      <c r="D34" s="103">
        <v>77</v>
      </c>
      <c r="E34" s="104">
        <v>295713</v>
      </c>
      <c r="F34" s="105" t="s">
        <v>106</v>
      </c>
      <c r="G34" s="106">
        <v>230075</v>
      </c>
      <c r="H34" s="107">
        <v>15</v>
      </c>
      <c r="I34" s="106">
        <v>29059</v>
      </c>
      <c r="J34" s="108">
        <v>0</v>
      </c>
      <c r="K34" s="108">
        <v>0</v>
      </c>
    </row>
    <row r="35" spans="1:11" ht="12.75">
      <c r="A35" s="101" t="s">
        <v>317</v>
      </c>
      <c r="B35" s="102" t="s">
        <v>1501</v>
      </c>
      <c r="C35" s="101" t="s">
        <v>1502</v>
      </c>
      <c r="D35" s="103">
        <v>7</v>
      </c>
      <c r="E35" s="104">
        <v>0</v>
      </c>
      <c r="F35" s="105" t="s">
        <v>106</v>
      </c>
      <c r="G35" s="106">
        <v>0</v>
      </c>
      <c r="H35" s="107">
        <v>2</v>
      </c>
      <c r="I35" s="106">
        <v>32</v>
      </c>
      <c r="J35" s="108">
        <v>0</v>
      </c>
      <c r="K35" s="108">
        <v>0</v>
      </c>
    </row>
    <row r="36" spans="1:11" ht="12.75">
      <c r="A36" s="101" t="s">
        <v>1270</v>
      </c>
      <c r="B36" s="102" t="s">
        <v>1271</v>
      </c>
      <c r="C36" s="101" t="s">
        <v>1272</v>
      </c>
      <c r="D36" s="103">
        <v>2</v>
      </c>
      <c r="E36" s="104">
        <v>60</v>
      </c>
      <c r="F36" s="105" t="s">
        <v>102</v>
      </c>
      <c r="G36" s="106">
        <v>0</v>
      </c>
      <c r="H36" s="107">
        <v>1</v>
      </c>
      <c r="I36" s="106">
        <v>3</v>
      </c>
      <c r="J36" s="108">
        <v>0</v>
      </c>
      <c r="K36" s="108">
        <v>0</v>
      </c>
    </row>
    <row r="37" spans="1:11" ht="12.75">
      <c r="A37" s="109" t="s">
        <v>1181</v>
      </c>
      <c r="B37" s="110" t="s">
        <v>1182</v>
      </c>
      <c r="C37" s="109" t="s">
        <v>1183</v>
      </c>
      <c r="D37" s="111">
        <v>301</v>
      </c>
      <c r="E37" s="112">
        <v>7985</v>
      </c>
      <c r="F37" s="113" t="s">
        <v>106</v>
      </c>
      <c r="G37" s="114">
        <v>0</v>
      </c>
      <c r="H37" s="115">
        <v>5</v>
      </c>
      <c r="I37" s="114">
        <v>6704</v>
      </c>
      <c r="J37" s="116">
        <v>0</v>
      </c>
      <c r="K37" s="116">
        <v>0</v>
      </c>
    </row>
    <row r="38" spans="1:11" ht="12.75">
      <c r="A38" s="33"/>
      <c r="B38" s="129"/>
      <c r="C38" s="33"/>
      <c r="D38" s="35"/>
      <c r="E38" s="36"/>
      <c r="F38" s="37" t="s">
        <v>111</v>
      </c>
      <c r="G38" s="38"/>
      <c r="H38" s="39"/>
      <c r="I38" s="38"/>
      <c r="J38" s="40"/>
      <c r="K38" s="40"/>
    </row>
    <row r="39" spans="1:11" s="47" customFormat="1" ht="12.75">
      <c r="A39" s="41" t="s">
        <v>46</v>
      </c>
      <c r="B39" s="42" t="s">
        <v>1348</v>
      </c>
      <c r="C39" s="43"/>
      <c r="D39" s="52">
        <f>SUM(D26:D38)</f>
        <v>1508</v>
      </c>
      <c r="E39" s="45">
        <f>SUM(E26:E38)</f>
        <v>1584072</v>
      </c>
      <c r="F39" s="53"/>
      <c r="G39" s="45">
        <f>SUM(G26:G38)</f>
        <v>2687767</v>
      </c>
      <c r="H39" s="45">
        <f>SUM(H26:H38)</f>
        <v>91</v>
      </c>
      <c r="I39" s="45">
        <f>SUM(I26:I38)</f>
        <v>160612</v>
      </c>
      <c r="J39" s="45">
        <f>SUM(J26:J38)</f>
        <v>0</v>
      </c>
      <c r="K39" s="45">
        <f>SUM(K26:K38)</f>
        <v>2</v>
      </c>
    </row>
    <row r="40" spans="1:11" s="47" customFormat="1" ht="15" customHeight="1">
      <c r="A40" s="9"/>
      <c r="B40" s="10"/>
      <c r="C40" s="54"/>
      <c r="D40" s="49"/>
      <c r="E40" s="12"/>
      <c r="F40" s="13"/>
      <c r="G40" s="12"/>
      <c r="H40" s="12"/>
      <c r="I40" s="12"/>
      <c r="J40" s="12"/>
      <c r="K40" s="12"/>
    </row>
    <row r="41" spans="1:11" s="9" customFormat="1" ht="16.5">
      <c r="A41" s="17" t="s">
        <v>656</v>
      </c>
      <c r="B41" s="18"/>
      <c r="C41" s="19"/>
      <c r="D41" s="49"/>
      <c r="E41" s="21"/>
      <c r="F41" s="22"/>
      <c r="G41" s="14" t="s">
        <v>474</v>
      </c>
      <c r="H41" s="14" t="s">
        <v>474</v>
      </c>
      <c r="I41" s="14" t="s">
        <v>474</v>
      </c>
      <c r="J41" s="159" t="s">
        <v>474</v>
      </c>
      <c r="K41" s="159"/>
    </row>
    <row r="42" spans="1:11" ht="12.75" customHeight="1">
      <c r="A42" s="55"/>
      <c r="B42" s="18"/>
      <c r="C42" s="19"/>
      <c r="D42" s="50" t="s">
        <v>161</v>
      </c>
      <c r="E42" s="14" t="s">
        <v>162</v>
      </c>
      <c r="F42" s="22"/>
      <c r="G42" s="14" t="s">
        <v>223</v>
      </c>
      <c r="H42" s="14" t="s">
        <v>163</v>
      </c>
      <c r="I42" s="14" t="s">
        <v>164</v>
      </c>
      <c r="J42" s="159" t="s">
        <v>165</v>
      </c>
      <c r="K42" s="159"/>
    </row>
    <row r="43" spans="1:11" ht="12.75">
      <c r="A43" s="9" t="s">
        <v>166</v>
      </c>
      <c r="B43" s="10" t="s">
        <v>161</v>
      </c>
      <c r="C43" s="9" t="s">
        <v>167</v>
      </c>
      <c r="D43" s="50" t="s">
        <v>168</v>
      </c>
      <c r="E43" s="14" t="s">
        <v>169</v>
      </c>
      <c r="F43" s="13" t="s">
        <v>170</v>
      </c>
      <c r="G43" s="14" t="s">
        <v>171</v>
      </c>
      <c r="H43" s="14" t="s">
        <v>172</v>
      </c>
      <c r="I43" s="14" t="s">
        <v>173</v>
      </c>
      <c r="J43" s="16" t="s">
        <v>174</v>
      </c>
      <c r="K43" s="16" t="s">
        <v>175</v>
      </c>
    </row>
    <row r="44" spans="1:11" ht="13.5" customHeight="1">
      <c r="A44" s="135" t="s">
        <v>1503</v>
      </c>
      <c r="B44" s="136" t="s">
        <v>737</v>
      </c>
      <c r="C44" s="135" t="s">
        <v>736</v>
      </c>
      <c r="D44" s="137">
        <v>28</v>
      </c>
      <c r="E44" s="138">
        <v>20848</v>
      </c>
      <c r="F44" s="139" t="s">
        <v>109</v>
      </c>
      <c r="G44" s="140">
        <v>0</v>
      </c>
      <c r="H44" s="141">
        <v>11</v>
      </c>
      <c r="I44" s="140">
        <v>10322</v>
      </c>
      <c r="J44" s="142">
        <v>0</v>
      </c>
      <c r="K44" s="142">
        <v>0</v>
      </c>
    </row>
    <row r="45" spans="1:11" ht="15.75">
      <c r="A45" s="56" t="s">
        <v>657</v>
      </c>
      <c r="B45" s="42" t="s">
        <v>1257</v>
      </c>
      <c r="C45" s="56"/>
      <c r="D45" s="52">
        <f>SUM(D44:D44)</f>
        <v>28</v>
      </c>
      <c r="E45" s="45">
        <f>SUM(E44:E44)</f>
        <v>20848</v>
      </c>
      <c r="F45" s="57"/>
      <c r="G45" s="45">
        <f>SUM(G44:G44)</f>
        <v>0</v>
      </c>
      <c r="H45" s="45">
        <f>SUM(H44:H44)</f>
        <v>11</v>
      </c>
      <c r="I45" s="45">
        <f>SUM(I44:I44)</f>
        <v>10322</v>
      </c>
      <c r="J45" s="45">
        <f>SUM(J44:J44)</f>
        <v>0</v>
      </c>
      <c r="K45" s="45">
        <f>SUM(K44:K44)</f>
        <v>0</v>
      </c>
    </row>
    <row r="46" spans="1:11" ht="15" customHeight="1">
      <c r="A46" s="47"/>
      <c r="B46" s="10"/>
      <c r="C46" s="47"/>
      <c r="D46" s="49"/>
      <c r="E46" s="12"/>
      <c r="F46" s="58"/>
      <c r="G46" s="12"/>
      <c r="H46" s="12"/>
      <c r="I46" s="12"/>
      <c r="J46" s="12"/>
      <c r="K46" s="12"/>
    </row>
    <row r="47" spans="1:11" s="9" customFormat="1" ht="16.5">
      <c r="A47" s="17" t="s">
        <v>177</v>
      </c>
      <c r="B47" s="18"/>
      <c r="C47" s="19"/>
      <c r="D47" s="49"/>
      <c r="E47" s="21"/>
      <c r="F47" s="22"/>
      <c r="G47" s="14" t="s">
        <v>474</v>
      </c>
      <c r="H47" s="14" t="s">
        <v>474</v>
      </c>
      <c r="I47" s="14" t="s">
        <v>474</v>
      </c>
      <c r="J47" s="159" t="s">
        <v>474</v>
      </c>
      <c r="K47" s="159"/>
    </row>
    <row r="48" spans="1:11" s="9" customFormat="1" ht="12.75" customHeight="1">
      <c r="A48" s="55"/>
      <c r="B48" s="18"/>
      <c r="C48" s="19"/>
      <c r="D48" s="50" t="s">
        <v>161</v>
      </c>
      <c r="E48" s="14" t="s">
        <v>162</v>
      </c>
      <c r="F48" s="22"/>
      <c r="G48" s="14" t="s">
        <v>223</v>
      </c>
      <c r="H48" s="14" t="s">
        <v>163</v>
      </c>
      <c r="I48" s="14" t="s">
        <v>164</v>
      </c>
      <c r="J48" s="159" t="s">
        <v>165</v>
      </c>
      <c r="K48" s="159"/>
    </row>
    <row r="49" spans="1:11" ht="12.75">
      <c r="A49" s="26" t="s">
        <v>166</v>
      </c>
      <c r="B49" s="27" t="s">
        <v>161</v>
      </c>
      <c r="C49" s="26" t="s">
        <v>167</v>
      </c>
      <c r="D49" s="51" t="s">
        <v>168</v>
      </c>
      <c r="E49" s="29" t="s">
        <v>169</v>
      </c>
      <c r="F49" s="30" t="s">
        <v>170</v>
      </c>
      <c r="G49" s="29" t="s">
        <v>171</v>
      </c>
      <c r="H49" s="29" t="s">
        <v>172</v>
      </c>
      <c r="I49" s="29" t="s">
        <v>173</v>
      </c>
      <c r="J49" s="31" t="s">
        <v>174</v>
      </c>
      <c r="K49" s="31" t="s">
        <v>175</v>
      </c>
    </row>
    <row r="50" spans="1:11" ht="12.75">
      <c r="A50" s="93" t="s">
        <v>1273</v>
      </c>
      <c r="B50" s="94" t="s">
        <v>1274</v>
      </c>
      <c r="C50" s="93" t="s">
        <v>1275</v>
      </c>
      <c r="D50" s="144">
        <v>1</v>
      </c>
      <c r="E50" s="98">
        <v>2000</v>
      </c>
      <c r="F50" s="97" t="s">
        <v>102</v>
      </c>
      <c r="G50" s="98">
        <v>0</v>
      </c>
      <c r="H50" s="98">
        <v>1</v>
      </c>
      <c r="I50" s="98">
        <v>120</v>
      </c>
      <c r="J50" s="100">
        <v>0</v>
      </c>
      <c r="K50" s="100">
        <v>0</v>
      </c>
    </row>
    <row r="51" spans="1:11" ht="12.75">
      <c r="A51" s="101" t="s">
        <v>354</v>
      </c>
      <c r="B51" s="102" t="s">
        <v>355</v>
      </c>
      <c r="C51" s="101" t="s">
        <v>400</v>
      </c>
      <c r="D51" s="125">
        <v>139.7</v>
      </c>
      <c r="E51" s="104">
        <v>500</v>
      </c>
      <c r="F51" s="105" t="s">
        <v>106</v>
      </c>
      <c r="G51" s="106">
        <v>0</v>
      </c>
      <c r="H51" s="107">
        <v>2</v>
      </c>
      <c r="I51" s="106">
        <v>60</v>
      </c>
      <c r="J51" s="108">
        <v>0</v>
      </c>
      <c r="K51" s="108">
        <v>0</v>
      </c>
    </row>
    <row r="52" spans="1:11" ht="12.75">
      <c r="A52" s="109" t="s">
        <v>354</v>
      </c>
      <c r="B52" s="110" t="s">
        <v>452</v>
      </c>
      <c r="C52" s="109" t="s">
        <v>356</v>
      </c>
      <c r="D52" s="126">
        <v>372</v>
      </c>
      <c r="E52" s="112">
        <v>471684</v>
      </c>
      <c r="F52" s="113" t="s">
        <v>106</v>
      </c>
      <c r="G52" s="114">
        <v>125609</v>
      </c>
      <c r="H52" s="115">
        <v>22</v>
      </c>
      <c r="I52" s="114">
        <v>24129</v>
      </c>
      <c r="J52" s="116">
        <v>0</v>
      </c>
      <c r="K52" s="116">
        <v>1</v>
      </c>
    </row>
    <row r="53" spans="1:11" ht="12.75">
      <c r="A53" s="33"/>
      <c r="B53" s="34"/>
      <c r="C53" s="33"/>
      <c r="D53" s="59"/>
      <c r="E53" s="36"/>
      <c r="F53" s="37" t="s">
        <v>104</v>
      </c>
      <c r="G53" s="38"/>
      <c r="H53" s="39"/>
      <c r="I53" s="38"/>
      <c r="J53" s="40"/>
      <c r="K53" s="40"/>
    </row>
    <row r="54" spans="1:11" ht="12.75">
      <c r="A54" s="117" t="s">
        <v>1117</v>
      </c>
      <c r="B54" s="102" t="s">
        <v>658</v>
      </c>
      <c r="C54" s="101" t="s">
        <v>659</v>
      </c>
      <c r="D54" s="125">
        <v>2</v>
      </c>
      <c r="E54" s="104">
        <v>1232</v>
      </c>
      <c r="F54" s="105" t="s">
        <v>112</v>
      </c>
      <c r="G54" s="106">
        <v>0</v>
      </c>
      <c r="H54" s="107">
        <v>4</v>
      </c>
      <c r="I54" s="106">
        <v>112</v>
      </c>
      <c r="J54" s="116">
        <v>0</v>
      </c>
      <c r="K54" s="116">
        <v>0</v>
      </c>
    </row>
    <row r="55" spans="1:11" s="62" customFormat="1" ht="13.5" customHeight="1">
      <c r="A55" s="60" t="s">
        <v>453</v>
      </c>
      <c r="B55" s="42" t="s">
        <v>1347</v>
      </c>
      <c r="C55" s="56"/>
      <c r="D55" s="61">
        <f>SUM(D50:D54)</f>
        <v>514.7</v>
      </c>
      <c r="E55" s="45">
        <f>SUM(E50:E54)</f>
        <v>475416</v>
      </c>
      <c r="F55" s="57"/>
      <c r="G55" s="45">
        <f>SUM(G50:G54)</f>
        <v>125609</v>
      </c>
      <c r="H55" s="45">
        <f>SUM(H50:H54)</f>
        <v>29</v>
      </c>
      <c r="I55" s="45">
        <f>SUM(I50:I54)</f>
        <v>24421</v>
      </c>
      <c r="J55" s="45">
        <f>SUM(J51:J54)</f>
        <v>0</v>
      </c>
      <c r="K55" s="45">
        <f>SUM(K51:K54)</f>
        <v>1</v>
      </c>
    </row>
    <row r="56" spans="4:6" ht="15" customHeight="1">
      <c r="D56" s="32"/>
      <c r="F56" s="48"/>
    </row>
    <row r="57" spans="1:6" ht="16.5">
      <c r="A57" s="17" t="s">
        <v>178</v>
      </c>
      <c r="D57" s="32"/>
      <c r="F57" s="48"/>
    </row>
    <row r="58" spans="1:11" s="9" customFormat="1" ht="12.75" customHeight="1">
      <c r="A58" s="55" t="s">
        <v>474</v>
      </c>
      <c r="B58" s="18"/>
      <c r="C58" s="19"/>
      <c r="D58" s="50" t="s">
        <v>161</v>
      </c>
      <c r="E58" s="14" t="s">
        <v>162</v>
      </c>
      <c r="F58" s="22"/>
      <c r="G58" s="14" t="s">
        <v>223</v>
      </c>
      <c r="H58" s="14" t="s">
        <v>163</v>
      </c>
      <c r="I58" s="14" t="s">
        <v>164</v>
      </c>
      <c r="J58" s="159" t="s">
        <v>165</v>
      </c>
      <c r="K58" s="159"/>
    </row>
    <row r="59" spans="1:11" ht="12.75">
      <c r="A59" s="26" t="s">
        <v>166</v>
      </c>
      <c r="B59" s="27" t="s">
        <v>161</v>
      </c>
      <c r="C59" s="26" t="s">
        <v>167</v>
      </c>
      <c r="D59" s="51" t="s">
        <v>168</v>
      </c>
      <c r="E59" s="29" t="s">
        <v>169</v>
      </c>
      <c r="F59" s="30" t="s">
        <v>170</v>
      </c>
      <c r="G59" s="29" t="s">
        <v>171</v>
      </c>
      <c r="H59" s="29" t="s">
        <v>172</v>
      </c>
      <c r="I59" s="29" t="s">
        <v>173</v>
      </c>
      <c r="J59" s="31" t="s">
        <v>174</v>
      </c>
      <c r="K59" s="31" t="s">
        <v>175</v>
      </c>
    </row>
    <row r="60" spans="1:11" ht="12.75">
      <c r="A60" s="109" t="s">
        <v>198</v>
      </c>
      <c r="B60" s="2" t="s">
        <v>454</v>
      </c>
      <c r="C60" s="1" t="s">
        <v>1184</v>
      </c>
      <c r="D60" s="32">
        <v>323</v>
      </c>
      <c r="E60" s="112">
        <v>15080</v>
      </c>
      <c r="F60" s="5" t="s">
        <v>105</v>
      </c>
      <c r="G60" s="6">
        <v>10053</v>
      </c>
      <c r="H60" s="115">
        <v>25</v>
      </c>
      <c r="I60" s="6">
        <v>533</v>
      </c>
      <c r="J60" s="116">
        <v>0</v>
      </c>
      <c r="K60" s="116">
        <v>0</v>
      </c>
    </row>
    <row r="61" spans="4:6" ht="12.75">
      <c r="D61" s="32"/>
      <c r="F61" s="5" t="s">
        <v>116</v>
      </c>
    </row>
    <row r="62" spans="1:11" ht="12.75">
      <c r="A62" s="33"/>
      <c r="B62" s="34"/>
      <c r="C62" s="33"/>
      <c r="D62" s="35"/>
      <c r="E62" s="36"/>
      <c r="F62" s="37" t="s">
        <v>104</v>
      </c>
      <c r="G62" s="38"/>
      <c r="H62" s="39"/>
      <c r="I62" s="38"/>
      <c r="J62" s="40"/>
      <c r="K62" s="40"/>
    </row>
    <row r="63" spans="1:11" ht="12.75">
      <c r="A63" s="109" t="s">
        <v>198</v>
      </c>
      <c r="B63" s="2" t="s">
        <v>886</v>
      </c>
      <c r="C63" s="1" t="s">
        <v>887</v>
      </c>
      <c r="D63" s="111">
        <v>102</v>
      </c>
      <c r="E63" s="4">
        <v>876787</v>
      </c>
      <c r="F63" s="5" t="s">
        <v>105</v>
      </c>
      <c r="G63" s="114">
        <v>701785</v>
      </c>
      <c r="H63" s="115">
        <v>25</v>
      </c>
      <c r="I63" s="114">
        <v>29259</v>
      </c>
      <c r="J63" s="116">
        <v>0</v>
      </c>
      <c r="K63" s="8">
        <v>0</v>
      </c>
    </row>
    <row r="64" spans="4:6" ht="12.75">
      <c r="D64" s="32"/>
      <c r="F64" s="5" t="s">
        <v>116</v>
      </c>
    </row>
    <row r="65" spans="1:11" ht="12.75">
      <c r="A65" s="33"/>
      <c r="B65" s="34"/>
      <c r="C65" s="33"/>
      <c r="D65" s="35"/>
      <c r="E65" s="36"/>
      <c r="F65" s="37" t="s">
        <v>104</v>
      </c>
      <c r="G65" s="38"/>
      <c r="H65" s="39"/>
      <c r="I65" s="38"/>
      <c r="J65" s="40"/>
      <c r="K65" s="40"/>
    </row>
    <row r="66" spans="1:11" ht="12.75">
      <c r="A66" s="101" t="s">
        <v>198</v>
      </c>
      <c r="B66" s="102" t="s">
        <v>1897</v>
      </c>
      <c r="C66" s="101" t="s">
        <v>1898</v>
      </c>
      <c r="D66" s="103">
        <v>58.5</v>
      </c>
      <c r="E66" s="104">
        <v>1283764</v>
      </c>
      <c r="F66" s="105" t="s">
        <v>105</v>
      </c>
      <c r="G66" s="106">
        <v>853340</v>
      </c>
      <c r="H66" s="107">
        <v>25</v>
      </c>
      <c r="I66" s="106">
        <v>42805</v>
      </c>
      <c r="J66" s="108">
        <v>0</v>
      </c>
      <c r="K66" s="108">
        <v>0</v>
      </c>
    </row>
    <row r="67" spans="1:11" ht="12.75">
      <c r="A67" s="101" t="s">
        <v>1176</v>
      </c>
      <c r="B67" s="102" t="s">
        <v>888</v>
      </c>
      <c r="C67" s="101" t="s">
        <v>890</v>
      </c>
      <c r="D67" s="103">
        <v>10</v>
      </c>
      <c r="E67" s="104">
        <v>100</v>
      </c>
      <c r="F67" s="105" t="s">
        <v>108</v>
      </c>
      <c r="G67" s="106">
        <v>0</v>
      </c>
      <c r="H67" s="107">
        <v>1</v>
      </c>
      <c r="I67" s="106">
        <v>10</v>
      </c>
      <c r="J67" s="108">
        <v>0</v>
      </c>
      <c r="K67" s="108">
        <v>0</v>
      </c>
    </row>
    <row r="68" spans="1:11" ht="12.75">
      <c r="A68" s="101" t="s">
        <v>1176</v>
      </c>
      <c r="B68" s="102" t="s">
        <v>889</v>
      </c>
      <c r="C68" s="101" t="s">
        <v>890</v>
      </c>
      <c r="D68" s="103">
        <v>5</v>
      </c>
      <c r="E68" s="104">
        <v>75</v>
      </c>
      <c r="F68" s="105" t="s">
        <v>102</v>
      </c>
      <c r="G68" s="106">
        <v>0</v>
      </c>
      <c r="H68" s="107">
        <v>1</v>
      </c>
      <c r="I68" s="106">
        <v>10</v>
      </c>
      <c r="J68" s="108">
        <v>0</v>
      </c>
      <c r="K68" s="108">
        <v>0</v>
      </c>
    </row>
    <row r="69" spans="1:11" ht="12.75">
      <c r="A69" s="1" t="s">
        <v>121</v>
      </c>
      <c r="B69" s="2" t="s">
        <v>455</v>
      </c>
      <c r="C69" s="1" t="s">
        <v>456</v>
      </c>
      <c r="D69" s="32">
        <v>184</v>
      </c>
      <c r="E69" s="4">
        <v>582</v>
      </c>
      <c r="F69" s="5" t="s">
        <v>110</v>
      </c>
      <c r="G69" s="6">
        <v>0</v>
      </c>
      <c r="H69" s="7">
        <v>1</v>
      </c>
      <c r="I69" s="6">
        <v>18</v>
      </c>
      <c r="J69" s="8">
        <v>0</v>
      </c>
      <c r="K69" s="8">
        <v>0</v>
      </c>
    </row>
    <row r="70" spans="1:11" ht="12.75">
      <c r="A70" s="33"/>
      <c r="B70" s="34"/>
      <c r="C70" s="33"/>
      <c r="D70" s="35"/>
      <c r="E70" s="36"/>
      <c r="F70" s="37" t="s">
        <v>102</v>
      </c>
      <c r="G70" s="38"/>
      <c r="H70" s="39"/>
      <c r="I70" s="38"/>
      <c r="J70" s="40"/>
      <c r="K70" s="40"/>
    </row>
    <row r="71" spans="1:11" ht="12.75">
      <c r="A71" s="1" t="s">
        <v>843</v>
      </c>
      <c r="B71" s="2" t="s">
        <v>136</v>
      </c>
      <c r="C71" s="1" t="s">
        <v>457</v>
      </c>
      <c r="D71" s="32">
        <v>289.6</v>
      </c>
      <c r="E71" s="4">
        <v>2453952</v>
      </c>
      <c r="F71" s="5" t="s">
        <v>105</v>
      </c>
      <c r="G71" s="6">
        <v>214268</v>
      </c>
      <c r="H71" s="7">
        <v>36</v>
      </c>
      <c r="I71" s="6">
        <v>65494</v>
      </c>
      <c r="J71" s="8">
        <v>0</v>
      </c>
      <c r="K71" s="8">
        <v>4</v>
      </c>
    </row>
    <row r="72" spans="4:6" ht="12.75">
      <c r="D72" s="32"/>
      <c r="F72" s="5" t="s">
        <v>111</v>
      </c>
    </row>
    <row r="73" spans="4:6" ht="12.75">
      <c r="D73" s="32"/>
      <c r="F73" s="5" t="s">
        <v>102</v>
      </c>
    </row>
    <row r="74" spans="1:11" ht="12.75">
      <c r="A74" s="33"/>
      <c r="B74" s="34"/>
      <c r="C74" s="33"/>
      <c r="D74" s="35"/>
      <c r="E74" s="36"/>
      <c r="F74" s="37" t="s">
        <v>104</v>
      </c>
      <c r="G74" s="38"/>
      <c r="H74" s="39"/>
      <c r="I74" s="38"/>
      <c r="J74" s="40"/>
      <c r="K74" s="40"/>
    </row>
    <row r="75" spans="1:11" ht="12.75">
      <c r="A75" s="109" t="s">
        <v>843</v>
      </c>
      <c r="B75" s="110" t="s">
        <v>409</v>
      </c>
      <c r="C75" s="109" t="s">
        <v>467</v>
      </c>
      <c r="D75" s="111">
        <v>244</v>
      </c>
      <c r="E75" s="112">
        <v>796381</v>
      </c>
      <c r="F75" s="113" t="s">
        <v>105</v>
      </c>
      <c r="G75" s="114">
        <v>604136</v>
      </c>
      <c r="H75" s="115">
        <v>14</v>
      </c>
      <c r="I75" s="114">
        <v>22706</v>
      </c>
      <c r="J75" s="116">
        <v>0</v>
      </c>
      <c r="K75" s="116">
        <v>1</v>
      </c>
    </row>
    <row r="76" spans="1:11" ht="12.75">
      <c r="A76" s="33"/>
      <c r="B76" s="34"/>
      <c r="C76" s="33"/>
      <c r="D76" s="35"/>
      <c r="E76" s="36"/>
      <c r="F76" s="37" t="s">
        <v>468</v>
      </c>
      <c r="G76" s="38"/>
      <c r="H76" s="39"/>
      <c r="I76" s="38"/>
      <c r="J76" s="40"/>
      <c r="K76" s="40"/>
    </row>
    <row r="77" spans="1:11" ht="12.75">
      <c r="A77" s="109" t="s">
        <v>313</v>
      </c>
      <c r="B77" s="110" t="s">
        <v>346</v>
      </c>
      <c r="C77" s="109" t="s">
        <v>461</v>
      </c>
      <c r="D77" s="111">
        <v>160.8</v>
      </c>
      <c r="E77" s="112">
        <v>573</v>
      </c>
      <c r="F77" s="113" t="s">
        <v>106</v>
      </c>
      <c r="G77" s="114">
        <v>0</v>
      </c>
      <c r="H77" s="115">
        <v>6</v>
      </c>
      <c r="I77" s="114">
        <v>20</v>
      </c>
      <c r="J77" s="116">
        <v>0</v>
      </c>
      <c r="K77" s="116">
        <v>0</v>
      </c>
    </row>
    <row r="78" spans="1:11" ht="12.75">
      <c r="A78" s="33"/>
      <c r="B78" s="34"/>
      <c r="C78" s="33"/>
      <c r="D78" s="35"/>
      <c r="E78" s="36"/>
      <c r="F78" s="37" t="s">
        <v>107</v>
      </c>
      <c r="G78" s="38"/>
      <c r="H78" s="39"/>
      <c r="I78" s="38"/>
      <c r="J78" s="40"/>
      <c r="K78" s="40"/>
    </row>
    <row r="79" spans="1:11" ht="12.75">
      <c r="A79" s="109" t="s">
        <v>313</v>
      </c>
      <c r="B79" s="110" t="s">
        <v>314</v>
      </c>
      <c r="C79" s="109" t="s">
        <v>459</v>
      </c>
      <c r="D79" s="111">
        <v>329.9</v>
      </c>
      <c r="E79" s="112">
        <v>595530</v>
      </c>
      <c r="F79" s="113" t="s">
        <v>106</v>
      </c>
      <c r="G79" s="114">
        <v>501601</v>
      </c>
      <c r="H79" s="115">
        <v>7</v>
      </c>
      <c r="I79" s="114">
        <v>11785</v>
      </c>
      <c r="J79" s="116">
        <v>0</v>
      </c>
      <c r="K79" s="116">
        <v>1</v>
      </c>
    </row>
    <row r="80" spans="1:11" ht="12.75">
      <c r="A80" s="33"/>
      <c r="B80" s="34"/>
      <c r="C80" s="33"/>
      <c r="D80" s="35"/>
      <c r="E80" s="36"/>
      <c r="F80" s="37" t="s">
        <v>107</v>
      </c>
      <c r="G80" s="38"/>
      <c r="H80" s="39"/>
      <c r="I80" s="38"/>
      <c r="J80" s="40"/>
      <c r="K80" s="40"/>
    </row>
    <row r="81" spans="1:11" ht="12.75">
      <c r="A81" s="109" t="s">
        <v>313</v>
      </c>
      <c r="B81" s="110" t="s">
        <v>316</v>
      </c>
      <c r="C81" s="109" t="s">
        <v>458</v>
      </c>
      <c r="D81" s="111">
        <v>180.2</v>
      </c>
      <c r="E81" s="112">
        <v>523</v>
      </c>
      <c r="F81" s="113" t="s">
        <v>106</v>
      </c>
      <c r="G81" s="114">
        <v>0</v>
      </c>
      <c r="H81" s="115">
        <v>6</v>
      </c>
      <c r="I81" s="114">
        <v>20</v>
      </c>
      <c r="J81" s="116">
        <v>0</v>
      </c>
      <c r="K81" s="116">
        <v>0</v>
      </c>
    </row>
    <row r="82" spans="1:11" ht="12.75">
      <c r="A82" s="33"/>
      <c r="B82" s="34"/>
      <c r="C82" s="33"/>
      <c r="D82" s="35"/>
      <c r="E82" s="36"/>
      <c r="F82" s="37" t="s">
        <v>107</v>
      </c>
      <c r="G82" s="38"/>
      <c r="H82" s="39"/>
      <c r="I82" s="38"/>
      <c r="J82" s="40"/>
      <c r="K82" s="40"/>
    </row>
    <row r="83" spans="1:11" ht="12.75">
      <c r="A83" s="101" t="s">
        <v>313</v>
      </c>
      <c r="B83" s="102" t="s">
        <v>315</v>
      </c>
      <c r="C83" s="101" t="s">
        <v>460</v>
      </c>
      <c r="D83" s="103">
        <v>91.1</v>
      </c>
      <c r="E83" s="104">
        <v>559</v>
      </c>
      <c r="F83" s="105" t="s">
        <v>106</v>
      </c>
      <c r="G83" s="106">
        <v>0</v>
      </c>
      <c r="H83" s="107">
        <v>6</v>
      </c>
      <c r="I83" s="106">
        <v>20</v>
      </c>
      <c r="J83" s="108">
        <v>0</v>
      </c>
      <c r="K83" s="108">
        <v>0</v>
      </c>
    </row>
    <row r="84" spans="1:11" ht="12.75">
      <c r="A84" s="101" t="s">
        <v>324</v>
      </c>
      <c r="B84" s="102" t="s">
        <v>325</v>
      </c>
      <c r="C84" s="101" t="s">
        <v>462</v>
      </c>
      <c r="D84" s="103">
        <v>349</v>
      </c>
      <c r="E84" s="104">
        <v>1995843</v>
      </c>
      <c r="F84" s="105" t="s">
        <v>111</v>
      </c>
      <c r="G84" s="106">
        <v>900397</v>
      </c>
      <c r="H84" s="107">
        <v>42</v>
      </c>
      <c r="I84" s="106">
        <v>96808</v>
      </c>
      <c r="J84" s="108">
        <v>0</v>
      </c>
      <c r="K84" s="108">
        <v>0</v>
      </c>
    </row>
    <row r="85" spans="1:11" ht="12.75">
      <c r="A85" s="128" t="s">
        <v>1044</v>
      </c>
      <c r="B85" s="102" t="s">
        <v>1046</v>
      </c>
      <c r="C85" s="101" t="s">
        <v>1114</v>
      </c>
      <c r="D85" s="103">
        <v>38</v>
      </c>
      <c r="E85" s="104">
        <v>500</v>
      </c>
      <c r="F85" s="105" t="s">
        <v>106</v>
      </c>
      <c r="G85" s="106">
        <v>0</v>
      </c>
      <c r="H85" s="107">
        <v>2</v>
      </c>
      <c r="I85" s="106">
        <v>80</v>
      </c>
      <c r="J85" s="108">
        <v>0</v>
      </c>
      <c r="K85" s="108">
        <v>0</v>
      </c>
    </row>
    <row r="86" spans="1:11" ht="12.75">
      <c r="A86" s="127" t="s">
        <v>1044</v>
      </c>
      <c r="B86" s="2" t="s">
        <v>1047</v>
      </c>
      <c r="C86" s="109" t="s">
        <v>1045</v>
      </c>
      <c r="D86" s="111">
        <v>378</v>
      </c>
      <c r="E86" s="112">
        <v>720425</v>
      </c>
      <c r="F86" s="5" t="s">
        <v>106</v>
      </c>
      <c r="G86" s="6">
        <v>471410</v>
      </c>
      <c r="H86" s="115">
        <v>17</v>
      </c>
      <c r="I86" s="114">
        <v>26592</v>
      </c>
      <c r="J86" s="116">
        <v>0</v>
      </c>
      <c r="K86" s="116">
        <v>2</v>
      </c>
    </row>
    <row r="87" spans="1:11" ht="12.75">
      <c r="A87" s="33"/>
      <c r="B87" s="34"/>
      <c r="C87" s="33"/>
      <c r="D87" s="35"/>
      <c r="E87" s="36"/>
      <c r="F87" s="37" t="s">
        <v>104</v>
      </c>
      <c r="G87" s="38"/>
      <c r="H87" s="39"/>
      <c r="I87" s="38"/>
      <c r="J87" s="40"/>
      <c r="K87" s="40"/>
    </row>
    <row r="88" spans="1:11" ht="12.75">
      <c r="A88" s="128" t="s">
        <v>354</v>
      </c>
      <c r="B88" s="102" t="s">
        <v>463</v>
      </c>
      <c r="C88" s="101" t="s">
        <v>464</v>
      </c>
      <c r="D88" s="103">
        <v>267</v>
      </c>
      <c r="E88" s="104">
        <v>558466</v>
      </c>
      <c r="F88" s="105" t="s">
        <v>106</v>
      </c>
      <c r="G88" s="106">
        <v>445616</v>
      </c>
      <c r="H88" s="107">
        <v>18</v>
      </c>
      <c r="I88" s="106">
        <v>4348</v>
      </c>
      <c r="J88" s="108">
        <v>0</v>
      </c>
      <c r="K88" s="108">
        <v>3</v>
      </c>
    </row>
    <row r="89" spans="1:11" ht="12.75">
      <c r="A89" s="128" t="s">
        <v>1044</v>
      </c>
      <c r="B89" s="102" t="s">
        <v>465</v>
      </c>
      <c r="C89" s="101" t="s">
        <v>466</v>
      </c>
      <c r="D89" s="103">
        <v>267</v>
      </c>
      <c r="E89" s="104">
        <v>539</v>
      </c>
      <c r="F89" s="105" t="s">
        <v>106</v>
      </c>
      <c r="G89" s="106">
        <v>0</v>
      </c>
      <c r="H89" s="107">
        <v>1</v>
      </c>
      <c r="I89" s="106">
        <v>8</v>
      </c>
      <c r="J89" s="108">
        <v>0</v>
      </c>
      <c r="K89" s="108">
        <v>0</v>
      </c>
    </row>
    <row r="90" spans="1:11" ht="12.75">
      <c r="A90" s="117" t="s">
        <v>615</v>
      </c>
      <c r="B90" s="118" t="s">
        <v>469</v>
      </c>
      <c r="C90" s="117" t="s">
        <v>470</v>
      </c>
      <c r="D90" s="119">
        <v>412</v>
      </c>
      <c r="E90" s="120">
        <v>3384</v>
      </c>
      <c r="F90" s="121" t="s">
        <v>106</v>
      </c>
      <c r="G90" s="122">
        <v>0</v>
      </c>
      <c r="H90" s="123">
        <v>28</v>
      </c>
      <c r="I90" s="122">
        <v>45759</v>
      </c>
      <c r="J90" s="124">
        <v>0</v>
      </c>
      <c r="K90" s="124">
        <v>2</v>
      </c>
    </row>
    <row r="91" spans="1:11" s="47" customFormat="1" ht="12.75">
      <c r="A91" s="41" t="s">
        <v>47</v>
      </c>
      <c r="B91" s="42" t="s">
        <v>1876</v>
      </c>
      <c r="C91" s="43"/>
      <c r="D91" s="61">
        <f>SUM(D60:D90)</f>
        <v>3689.0999999999995</v>
      </c>
      <c r="E91" s="45">
        <f>SUM(E60:E90)</f>
        <v>9303063</v>
      </c>
      <c r="F91" s="53"/>
      <c r="G91" s="45">
        <f>SUM(G60:G90)</f>
        <v>4702606</v>
      </c>
      <c r="H91" s="45">
        <f>SUM(H60:H90)</f>
        <v>261</v>
      </c>
      <c r="I91" s="45">
        <f>SUM(I60:I90)</f>
        <v>346275</v>
      </c>
      <c r="J91" s="45">
        <f>SUM(J60:J90)</f>
        <v>0</v>
      </c>
      <c r="K91" s="45">
        <f>SUM(K60:K90)</f>
        <v>13</v>
      </c>
    </row>
    <row r="92" spans="4:6" ht="15" customHeight="1">
      <c r="D92" s="32"/>
      <c r="F92" s="48"/>
    </row>
    <row r="93" spans="1:11" s="9" customFormat="1" ht="16.5">
      <c r="A93" s="17" t="s">
        <v>179</v>
      </c>
      <c r="B93" s="18"/>
      <c r="C93" s="19"/>
      <c r="D93" s="49"/>
      <c r="E93" s="21"/>
      <c r="F93" s="22"/>
      <c r="G93" s="23"/>
      <c r="H93" s="21"/>
      <c r="I93" s="23"/>
      <c r="J93" s="24"/>
      <c r="K93" s="24"/>
    </row>
    <row r="94" spans="4:11" ht="12.75" customHeight="1">
      <c r="D94" s="50" t="s">
        <v>161</v>
      </c>
      <c r="E94" s="14" t="s">
        <v>162</v>
      </c>
      <c r="G94" s="14" t="s">
        <v>223</v>
      </c>
      <c r="H94" s="14" t="s">
        <v>163</v>
      </c>
      <c r="I94" s="14" t="s">
        <v>164</v>
      </c>
      <c r="J94" s="159" t="s">
        <v>165</v>
      </c>
      <c r="K94" s="159"/>
    </row>
    <row r="95" spans="1:11" ht="12.75">
      <c r="A95" s="26" t="s">
        <v>166</v>
      </c>
      <c r="B95" s="27" t="s">
        <v>161</v>
      </c>
      <c r="C95" s="26" t="s">
        <v>167</v>
      </c>
      <c r="D95" s="51" t="s">
        <v>168</v>
      </c>
      <c r="E95" s="29" t="s">
        <v>169</v>
      </c>
      <c r="F95" s="30" t="s">
        <v>170</v>
      </c>
      <c r="G95" s="29" t="s">
        <v>171</v>
      </c>
      <c r="H95" s="29" t="s">
        <v>172</v>
      </c>
      <c r="I95" s="29" t="s">
        <v>173</v>
      </c>
      <c r="J95" s="31" t="s">
        <v>174</v>
      </c>
      <c r="K95" s="31" t="s">
        <v>175</v>
      </c>
    </row>
    <row r="96" spans="1:11" ht="12.75">
      <c r="A96" s="93" t="s">
        <v>1278</v>
      </c>
      <c r="B96" s="94" t="s">
        <v>1276</v>
      </c>
      <c r="C96" s="93" t="s">
        <v>1277</v>
      </c>
      <c r="D96" s="95">
        <v>90</v>
      </c>
      <c r="E96" s="98">
        <v>0</v>
      </c>
      <c r="F96" s="97" t="s">
        <v>106</v>
      </c>
      <c r="G96" s="98">
        <v>0</v>
      </c>
      <c r="H96" s="98">
        <v>3</v>
      </c>
      <c r="I96" s="98">
        <v>6110</v>
      </c>
      <c r="J96" s="100">
        <v>0</v>
      </c>
      <c r="K96" s="100">
        <v>0</v>
      </c>
    </row>
    <row r="97" spans="1:11" ht="12.75">
      <c r="A97" s="101" t="s">
        <v>1278</v>
      </c>
      <c r="B97" s="102" t="s">
        <v>1504</v>
      </c>
      <c r="C97" s="101" t="s">
        <v>1505</v>
      </c>
      <c r="D97" s="103">
        <v>171</v>
      </c>
      <c r="E97" s="106">
        <v>460649</v>
      </c>
      <c r="F97" s="105" t="s">
        <v>106</v>
      </c>
      <c r="G97" s="106">
        <v>269365</v>
      </c>
      <c r="H97" s="106">
        <v>9</v>
      </c>
      <c r="I97" s="106">
        <v>18117</v>
      </c>
      <c r="J97" s="108">
        <v>0</v>
      </c>
      <c r="K97" s="108">
        <v>0</v>
      </c>
    </row>
    <row r="98" spans="1:11" ht="12.75">
      <c r="A98" s="101" t="s">
        <v>660</v>
      </c>
      <c r="B98" s="102" t="s">
        <v>661</v>
      </c>
      <c r="C98" s="101" t="s">
        <v>662</v>
      </c>
      <c r="D98" s="103">
        <v>195</v>
      </c>
      <c r="E98" s="106">
        <v>52570</v>
      </c>
      <c r="F98" s="105" t="s">
        <v>106</v>
      </c>
      <c r="G98" s="106">
        <v>20572</v>
      </c>
      <c r="H98" s="106">
        <v>3</v>
      </c>
      <c r="I98" s="106">
        <v>157</v>
      </c>
      <c r="J98" s="108">
        <v>0</v>
      </c>
      <c r="K98" s="108">
        <v>0</v>
      </c>
    </row>
    <row r="99" spans="1:11" ht="12.75">
      <c r="A99" s="109" t="s">
        <v>354</v>
      </c>
      <c r="B99" s="110" t="s">
        <v>357</v>
      </c>
      <c r="C99" s="109" t="s">
        <v>358</v>
      </c>
      <c r="D99" s="111">
        <v>467</v>
      </c>
      <c r="E99" s="112">
        <v>1112995</v>
      </c>
      <c r="F99" s="113" t="s">
        <v>106</v>
      </c>
      <c r="G99" s="114">
        <v>550216</v>
      </c>
      <c r="H99" s="115">
        <v>30</v>
      </c>
      <c r="I99" s="112">
        <v>36796</v>
      </c>
      <c r="J99" s="116">
        <v>0</v>
      </c>
      <c r="K99" s="116">
        <v>1</v>
      </c>
    </row>
    <row r="100" spans="1:9" ht="12.75">
      <c r="A100" s="33"/>
      <c r="D100" s="35"/>
      <c r="F100" s="5" t="s">
        <v>471</v>
      </c>
      <c r="G100" s="38"/>
      <c r="H100" s="39"/>
      <c r="I100" s="38"/>
    </row>
    <row r="101" spans="1:11" ht="12.75">
      <c r="A101" s="1" t="s">
        <v>738</v>
      </c>
      <c r="B101" s="118" t="s">
        <v>891</v>
      </c>
      <c r="C101" s="117" t="s">
        <v>892</v>
      </c>
      <c r="D101" s="32">
        <v>2</v>
      </c>
      <c r="E101" s="120">
        <v>1985</v>
      </c>
      <c r="F101" s="121" t="s">
        <v>112</v>
      </c>
      <c r="G101" s="6">
        <v>0</v>
      </c>
      <c r="H101" s="7">
        <v>3</v>
      </c>
      <c r="I101" s="122">
        <v>349</v>
      </c>
      <c r="J101" s="124">
        <v>0</v>
      </c>
      <c r="K101" s="124">
        <v>0</v>
      </c>
    </row>
    <row r="102" spans="1:11" s="47" customFormat="1" ht="12.75">
      <c r="A102" s="41" t="s">
        <v>48</v>
      </c>
      <c r="B102" s="42" t="s">
        <v>1279</v>
      </c>
      <c r="C102" s="43"/>
      <c r="D102" s="52">
        <f>SUM(D96:D101)</f>
        <v>925</v>
      </c>
      <c r="E102" s="45">
        <f>SUM(E96:E101)</f>
        <v>1628199</v>
      </c>
      <c r="F102" s="53"/>
      <c r="G102" s="45">
        <f>SUM(G96:G101)</f>
        <v>840153</v>
      </c>
      <c r="H102" s="45">
        <f>SUM(H96:H101)</f>
        <v>48</v>
      </c>
      <c r="I102" s="45">
        <f>SUM(I96:I101)</f>
        <v>61529</v>
      </c>
      <c r="J102" s="45">
        <f>SUM(J96:J101)</f>
        <v>0</v>
      </c>
      <c r="K102" s="45">
        <f>SUM(K96:K101)</f>
        <v>1</v>
      </c>
    </row>
    <row r="103" spans="4:6" ht="15" customHeight="1">
      <c r="D103" s="32"/>
      <c r="F103" s="48"/>
    </row>
    <row r="104" spans="1:11" s="9" customFormat="1" ht="16.5">
      <c r="A104" s="17" t="s">
        <v>180</v>
      </c>
      <c r="B104" s="18"/>
      <c r="C104" s="19"/>
      <c r="D104" s="49"/>
      <c r="E104" s="21"/>
      <c r="F104" s="22"/>
      <c r="G104" s="23"/>
      <c r="H104" s="21"/>
      <c r="I104" s="23"/>
      <c r="J104" s="24"/>
      <c r="K104" s="24"/>
    </row>
    <row r="105" spans="4:11" ht="12.75" customHeight="1">
      <c r="D105" s="50" t="s">
        <v>161</v>
      </c>
      <c r="E105" s="14" t="s">
        <v>162</v>
      </c>
      <c r="G105" s="14" t="s">
        <v>223</v>
      </c>
      <c r="H105" s="14" t="s">
        <v>163</v>
      </c>
      <c r="I105" s="14" t="s">
        <v>164</v>
      </c>
      <c r="J105" s="159" t="s">
        <v>165</v>
      </c>
      <c r="K105" s="159"/>
    </row>
    <row r="106" spans="1:11" ht="12.75">
      <c r="A106" s="26" t="s">
        <v>166</v>
      </c>
      <c r="B106" s="27" t="s">
        <v>161</v>
      </c>
      <c r="C106" s="26" t="s">
        <v>167</v>
      </c>
      <c r="D106" s="51" t="s">
        <v>168</v>
      </c>
      <c r="E106" s="29" t="s">
        <v>169</v>
      </c>
      <c r="F106" s="30" t="s">
        <v>170</v>
      </c>
      <c r="G106" s="29" t="s">
        <v>171</v>
      </c>
      <c r="H106" s="29" t="s">
        <v>172</v>
      </c>
      <c r="I106" s="29" t="s">
        <v>173</v>
      </c>
      <c r="J106" s="31" t="s">
        <v>174</v>
      </c>
      <c r="K106" s="31" t="s">
        <v>175</v>
      </c>
    </row>
    <row r="107" spans="1:11" ht="12.75">
      <c r="A107" s="93" t="s">
        <v>1430</v>
      </c>
      <c r="B107" s="94" t="s">
        <v>1431</v>
      </c>
      <c r="C107" s="93" t="s">
        <v>1432</v>
      </c>
      <c r="D107" s="95">
        <v>10</v>
      </c>
      <c r="E107" s="96">
        <v>1000</v>
      </c>
      <c r="F107" s="97" t="s">
        <v>114</v>
      </c>
      <c r="G107" s="98">
        <v>2100</v>
      </c>
      <c r="H107" s="99">
        <v>7</v>
      </c>
      <c r="I107" s="98">
        <v>11520</v>
      </c>
      <c r="J107" s="100">
        <v>0</v>
      </c>
      <c r="K107" s="100">
        <v>0</v>
      </c>
    </row>
    <row r="108" spans="1:11" ht="12.75">
      <c r="A108" s="101" t="s">
        <v>1430</v>
      </c>
      <c r="B108" s="102" t="s">
        <v>1506</v>
      </c>
      <c r="C108" s="101" t="s">
        <v>1507</v>
      </c>
      <c r="D108" s="103">
        <v>10</v>
      </c>
      <c r="E108" s="104">
        <v>560</v>
      </c>
      <c r="F108" s="105" t="s">
        <v>114</v>
      </c>
      <c r="G108" s="106">
        <v>0</v>
      </c>
      <c r="H108" s="107">
        <v>4</v>
      </c>
      <c r="I108" s="106">
        <v>960</v>
      </c>
      <c r="J108" s="108">
        <v>0</v>
      </c>
      <c r="K108" s="108">
        <v>0</v>
      </c>
    </row>
    <row r="109" spans="1:11" ht="12.75">
      <c r="A109" s="101" t="s">
        <v>1241</v>
      </c>
      <c r="B109" s="102" t="s">
        <v>1242</v>
      </c>
      <c r="C109" s="101" t="s">
        <v>1243</v>
      </c>
      <c r="D109" s="103">
        <v>61</v>
      </c>
      <c r="E109" s="104">
        <v>163751</v>
      </c>
      <c r="F109" s="105" t="s">
        <v>108</v>
      </c>
      <c r="G109" s="106">
        <v>0</v>
      </c>
      <c r="H109" s="107">
        <v>4</v>
      </c>
      <c r="I109" s="106">
        <v>1841</v>
      </c>
      <c r="J109" s="108">
        <v>0</v>
      </c>
      <c r="K109" s="108">
        <v>0</v>
      </c>
    </row>
    <row r="110" spans="1:11" ht="12.75">
      <c r="A110" s="101" t="s">
        <v>1444</v>
      </c>
      <c r="B110" s="102" t="s">
        <v>1445</v>
      </c>
      <c r="C110" s="101" t="s">
        <v>1446</v>
      </c>
      <c r="D110" s="103">
        <v>5</v>
      </c>
      <c r="E110" s="104">
        <v>924</v>
      </c>
      <c r="F110" s="105" t="s">
        <v>114</v>
      </c>
      <c r="G110" s="106">
        <v>0</v>
      </c>
      <c r="H110" s="107">
        <v>1</v>
      </c>
      <c r="I110" s="106">
        <v>0</v>
      </c>
      <c r="J110" s="108">
        <v>0</v>
      </c>
      <c r="K110" s="108">
        <v>0</v>
      </c>
    </row>
    <row r="111" spans="1:11" ht="12.75">
      <c r="A111" s="101" t="s">
        <v>1508</v>
      </c>
      <c r="B111" s="102" t="s">
        <v>1509</v>
      </c>
      <c r="C111" s="101" t="s">
        <v>1510</v>
      </c>
      <c r="D111" s="103">
        <v>10</v>
      </c>
      <c r="E111" s="104">
        <v>1000</v>
      </c>
      <c r="F111" s="105" t="s">
        <v>114</v>
      </c>
      <c r="G111" s="106">
        <v>0</v>
      </c>
      <c r="H111" s="107">
        <v>3</v>
      </c>
      <c r="I111" s="106">
        <v>480</v>
      </c>
      <c r="J111" s="108">
        <v>0</v>
      </c>
      <c r="K111" s="108">
        <v>0</v>
      </c>
    </row>
    <row r="112" spans="1:11" ht="12.75">
      <c r="A112" s="101" t="s">
        <v>1118</v>
      </c>
      <c r="B112" s="102" t="s">
        <v>893</v>
      </c>
      <c r="C112" s="101" t="s">
        <v>894</v>
      </c>
      <c r="D112" s="103">
        <v>10</v>
      </c>
      <c r="E112" s="104">
        <v>17096</v>
      </c>
      <c r="F112" s="105" t="s">
        <v>114</v>
      </c>
      <c r="G112" s="106">
        <v>0</v>
      </c>
      <c r="H112" s="107">
        <v>6</v>
      </c>
      <c r="I112" s="106">
        <v>8560</v>
      </c>
      <c r="J112" s="108">
        <v>0</v>
      </c>
      <c r="K112" s="108">
        <v>0</v>
      </c>
    </row>
    <row r="113" spans="1:11" ht="12.75">
      <c r="A113" s="101" t="s">
        <v>1118</v>
      </c>
      <c r="B113" s="102" t="s">
        <v>1460</v>
      </c>
      <c r="C113" s="101" t="s">
        <v>1461</v>
      </c>
      <c r="D113" s="103">
        <v>17</v>
      </c>
      <c r="E113" s="104">
        <v>0</v>
      </c>
      <c r="F113" s="105" t="s">
        <v>111</v>
      </c>
      <c r="G113" s="106">
        <v>0</v>
      </c>
      <c r="H113" s="107">
        <v>2</v>
      </c>
      <c r="I113" s="106">
        <v>250</v>
      </c>
      <c r="J113" s="108">
        <v>0</v>
      </c>
      <c r="K113" s="108">
        <v>0</v>
      </c>
    </row>
    <row r="114" spans="1:11" ht="12.75">
      <c r="A114" s="101" t="s">
        <v>1118</v>
      </c>
      <c r="B114" s="102" t="s">
        <v>1244</v>
      </c>
      <c r="C114" s="101" t="s">
        <v>1245</v>
      </c>
      <c r="D114" s="103">
        <v>37</v>
      </c>
      <c r="E114" s="104">
        <v>46477</v>
      </c>
      <c r="F114" s="105" t="s">
        <v>108</v>
      </c>
      <c r="G114" s="106">
        <v>0</v>
      </c>
      <c r="H114" s="107">
        <v>15</v>
      </c>
      <c r="I114" s="106">
        <v>2987</v>
      </c>
      <c r="J114" s="108">
        <v>0</v>
      </c>
      <c r="K114" s="108">
        <v>0</v>
      </c>
    </row>
    <row r="115" spans="1:11" ht="12.75">
      <c r="A115" s="101" t="s">
        <v>1118</v>
      </c>
      <c r="B115" s="102" t="s">
        <v>808</v>
      </c>
      <c r="C115" s="101" t="s">
        <v>809</v>
      </c>
      <c r="D115" s="103">
        <v>187</v>
      </c>
      <c r="E115" s="104">
        <v>500</v>
      </c>
      <c r="F115" s="105" t="s">
        <v>108</v>
      </c>
      <c r="G115" s="106">
        <v>0</v>
      </c>
      <c r="H115" s="107">
        <v>2</v>
      </c>
      <c r="I115" s="106">
        <v>344</v>
      </c>
      <c r="J115" s="108">
        <v>0</v>
      </c>
      <c r="K115" s="108">
        <v>0</v>
      </c>
    </row>
    <row r="116" spans="1:11" ht="12.75">
      <c r="A116" s="101" t="s">
        <v>1118</v>
      </c>
      <c r="B116" s="102" t="s">
        <v>895</v>
      </c>
      <c r="C116" s="101" t="s">
        <v>896</v>
      </c>
      <c r="D116" s="103">
        <v>77</v>
      </c>
      <c r="E116" s="104">
        <v>165000</v>
      </c>
      <c r="F116" s="105" t="s">
        <v>108</v>
      </c>
      <c r="G116" s="106">
        <v>0</v>
      </c>
      <c r="H116" s="107">
        <v>17</v>
      </c>
      <c r="I116" s="106">
        <v>15700</v>
      </c>
      <c r="J116" s="108">
        <v>0</v>
      </c>
      <c r="K116" s="108">
        <v>0</v>
      </c>
    </row>
    <row r="117" spans="1:11" ht="12.75">
      <c r="A117" s="101" t="s">
        <v>1118</v>
      </c>
      <c r="B117" s="102" t="s">
        <v>741</v>
      </c>
      <c r="C117" s="101" t="s">
        <v>739</v>
      </c>
      <c r="D117" s="103">
        <v>14</v>
      </c>
      <c r="E117" s="104">
        <v>0</v>
      </c>
      <c r="F117" s="105" t="s">
        <v>108</v>
      </c>
      <c r="G117" s="106">
        <v>0</v>
      </c>
      <c r="H117" s="107">
        <v>1</v>
      </c>
      <c r="I117" s="106">
        <v>200</v>
      </c>
      <c r="J117" s="108">
        <v>0</v>
      </c>
      <c r="K117" s="108">
        <v>0</v>
      </c>
    </row>
    <row r="118" spans="1:11" ht="14.25" customHeight="1">
      <c r="A118" s="101" t="s">
        <v>1118</v>
      </c>
      <c r="B118" s="102" t="s">
        <v>742</v>
      </c>
      <c r="C118" s="101" t="s">
        <v>740</v>
      </c>
      <c r="D118" s="103">
        <v>20</v>
      </c>
      <c r="E118" s="104">
        <v>0</v>
      </c>
      <c r="F118" s="105" t="s">
        <v>104</v>
      </c>
      <c r="G118" s="106">
        <v>0</v>
      </c>
      <c r="H118" s="107">
        <v>3</v>
      </c>
      <c r="I118" s="106">
        <v>53</v>
      </c>
      <c r="J118" s="108">
        <v>0</v>
      </c>
      <c r="K118" s="108">
        <v>0</v>
      </c>
    </row>
    <row r="119" spans="1:11" ht="12.75">
      <c r="A119" s="101" t="s">
        <v>1433</v>
      </c>
      <c r="B119" s="102" t="s">
        <v>1434</v>
      </c>
      <c r="C119" s="101" t="s">
        <v>1435</v>
      </c>
      <c r="D119" s="103">
        <v>6</v>
      </c>
      <c r="E119" s="104">
        <v>11028</v>
      </c>
      <c r="F119" s="105" t="s">
        <v>114</v>
      </c>
      <c r="G119" s="106">
        <v>2014</v>
      </c>
      <c r="H119" s="107">
        <v>6</v>
      </c>
      <c r="I119" s="106">
        <v>7736</v>
      </c>
      <c r="J119" s="108">
        <v>0</v>
      </c>
      <c r="K119" s="108">
        <v>0</v>
      </c>
    </row>
    <row r="120" spans="1:11" ht="12.75">
      <c r="A120" s="101" t="s">
        <v>1436</v>
      </c>
      <c r="B120" s="102" t="s">
        <v>1437</v>
      </c>
      <c r="C120" s="101" t="s">
        <v>1438</v>
      </c>
      <c r="D120" s="103">
        <v>9</v>
      </c>
      <c r="E120" s="104">
        <v>864</v>
      </c>
      <c r="F120" s="105" t="s">
        <v>114</v>
      </c>
      <c r="G120" s="106">
        <v>0</v>
      </c>
      <c r="H120" s="107">
        <v>4</v>
      </c>
      <c r="I120" s="106">
        <v>7800</v>
      </c>
      <c r="J120" s="108">
        <v>0</v>
      </c>
      <c r="K120" s="108">
        <v>0</v>
      </c>
    </row>
    <row r="121" spans="1:11" ht="12.75">
      <c r="A121" s="101" t="s">
        <v>1436</v>
      </c>
      <c r="B121" s="102" t="s">
        <v>1439</v>
      </c>
      <c r="C121" s="101" t="s">
        <v>1440</v>
      </c>
      <c r="D121" s="103">
        <v>8</v>
      </c>
      <c r="E121" s="104">
        <v>864</v>
      </c>
      <c r="F121" s="105" t="s">
        <v>114</v>
      </c>
      <c r="G121" s="106">
        <v>327</v>
      </c>
      <c r="H121" s="107">
        <v>4</v>
      </c>
      <c r="I121" s="106">
        <v>7800</v>
      </c>
      <c r="J121" s="108">
        <v>0</v>
      </c>
      <c r="K121" s="108">
        <v>0</v>
      </c>
    </row>
    <row r="122" spans="1:11" ht="12.75">
      <c r="A122" s="101" t="s">
        <v>1447</v>
      </c>
      <c r="B122" s="102" t="s">
        <v>1448</v>
      </c>
      <c r="C122" s="101" t="s">
        <v>1449</v>
      </c>
      <c r="D122" s="103">
        <v>3</v>
      </c>
      <c r="E122" s="104">
        <v>2615</v>
      </c>
      <c r="F122" s="105" t="s">
        <v>108</v>
      </c>
      <c r="G122" s="106">
        <v>0</v>
      </c>
      <c r="H122" s="107">
        <v>1</v>
      </c>
      <c r="I122" s="106">
        <v>290</v>
      </c>
      <c r="J122" s="108">
        <v>0</v>
      </c>
      <c r="K122" s="108">
        <v>0</v>
      </c>
    </row>
    <row r="123" spans="1:11" ht="12.75">
      <c r="A123" s="101" t="s">
        <v>800</v>
      </c>
      <c r="B123" s="102" t="s">
        <v>801</v>
      </c>
      <c r="C123" s="101" t="s">
        <v>802</v>
      </c>
      <c r="D123" s="103">
        <v>325</v>
      </c>
      <c r="E123" s="104">
        <v>309341</v>
      </c>
      <c r="F123" s="105" t="s">
        <v>108</v>
      </c>
      <c r="G123" s="106">
        <v>0</v>
      </c>
      <c r="H123" s="107">
        <v>17</v>
      </c>
      <c r="I123" s="106">
        <v>25758</v>
      </c>
      <c r="J123" s="108">
        <v>0</v>
      </c>
      <c r="K123" s="108">
        <v>0</v>
      </c>
    </row>
    <row r="124" spans="1:11" ht="12.75">
      <c r="A124" s="109" t="s">
        <v>803</v>
      </c>
      <c r="B124" s="110" t="s">
        <v>804</v>
      </c>
      <c r="C124" s="109" t="s">
        <v>1125</v>
      </c>
      <c r="D124" s="111">
        <v>72</v>
      </c>
      <c r="E124" s="112">
        <v>115684</v>
      </c>
      <c r="F124" s="113" t="s">
        <v>108</v>
      </c>
      <c r="G124" s="114">
        <v>46175</v>
      </c>
      <c r="H124" s="115">
        <v>3</v>
      </c>
      <c r="I124" s="114">
        <v>5252</v>
      </c>
      <c r="J124" s="116">
        <v>0</v>
      </c>
      <c r="K124" s="116">
        <v>0</v>
      </c>
    </row>
    <row r="125" spans="1:11" ht="12.75">
      <c r="A125" s="33"/>
      <c r="B125" s="34"/>
      <c r="C125" s="33"/>
      <c r="D125" s="35"/>
      <c r="E125" s="36"/>
      <c r="F125" s="37" t="s">
        <v>102</v>
      </c>
      <c r="G125" s="38"/>
      <c r="H125" s="39"/>
      <c r="I125" s="38"/>
      <c r="J125" s="40"/>
      <c r="K125" s="40"/>
    </row>
    <row r="126" spans="1:11" ht="12.75">
      <c r="A126" s="101" t="s">
        <v>125</v>
      </c>
      <c r="B126" s="102" t="s">
        <v>1462</v>
      </c>
      <c r="C126" s="101" t="s">
        <v>1463</v>
      </c>
      <c r="D126" s="103">
        <v>21</v>
      </c>
      <c r="E126" s="104">
        <v>24121</v>
      </c>
      <c r="F126" s="105" t="s">
        <v>108</v>
      </c>
      <c r="G126" s="106">
        <v>0</v>
      </c>
      <c r="H126" s="107">
        <v>4</v>
      </c>
      <c r="I126" s="106">
        <v>9909</v>
      </c>
      <c r="J126" s="108">
        <v>0</v>
      </c>
      <c r="K126" s="108">
        <v>0</v>
      </c>
    </row>
    <row r="127" spans="1:11" ht="12.75">
      <c r="A127" s="101" t="s">
        <v>125</v>
      </c>
      <c r="B127" s="102" t="s">
        <v>1471</v>
      </c>
      <c r="C127" s="101" t="s">
        <v>1472</v>
      </c>
      <c r="D127" s="103">
        <v>23</v>
      </c>
      <c r="E127" s="104">
        <v>19809</v>
      </c>
      <c r="F127" s="105" t="s">
        <v>106</v>
      </c>
      <c r="G127" s="106">
        <v>24441</v>
      </c>
      <c r="H127" s="107">
        <v>2</v>
      </c>
      <c r="I127" s="106">
        <v>1134</v>
      </c>
      <c r="J127" s="108">
        <v>0</v>
      </c>
      <c r="K127" s="108">
        <v>0</v>
      </c>
    </row>
    <row r="128" spans="1:11" ht="12.75">
      <c r="A128" s="101" t="s">
        <v>125</v>
      </c>
      <c r="B128" s="102" t="s">
        <v>1049</v>
      </c>
      <c r="C128" s="101" t="s">
        <v>1048</v>
      </c>
      <c r="D128" s="103">
        <v>22</v>
      </c>
      <c r="E128" s="104">
        <v>2418</v>
      </c>
      <c r="F128" s="105" t="s">
        <v>108</v>
      </c>
      <c r="G128" s="106">
        <v>0</v>
      </c>
      <c r="H128" s="107">
        <v>2</v>
      </c>
      <c r="I128" s="106">
        <v>210</v>
      </c>
      <c r="J128" s="108">
        <v>0</v>
      </c>
      <c r="K128" s="108">
        <v>0</v>
      </c>
    </row>
    <row r="129" spans="1:11" ht="12.75">
      <c r="A129" s="101" t="s">
        <v>125</v>
      </c>
      <c r="B129" s="102" t="s">
        <v>1511</v>
      </c>
      <c r="C129" s="101" t="s">
        <v>1512</v>
      </c>
      <c r="D129" s="103">
        <v>22</v>
      </c>
      <c r="E129" s="104">
        <v>5006</v>
      </c>
      <c r="F129" s="105" t="s">
        <v>108</v>
      </c>
      <c r="G129" s="106">
        <v>0</v>
      </c>
      <c r="H129" s="107">
        <v>2</v>
      </c>
      <c r="I129" s="106">
        <v>245</v>
      </c>
      <c r="J129" s="108">
        <v>0</v>
      </c>
      <c r="K129" s="108">
        <v>0</v>
      </c>
    </row>
    <row r="130" spans="1:11" ht="12.75">
      <c r="A130" s="1" t="s">
        <v>473</v>
      </c>
      <c r="B130" s="2" t="s">
        <v>663</v>
      </c>
      <c r="C130" s="1" t="s">
        <v>743</v>
      </c>
      <c r="D130" s="32">
        <v>84</v>
      </c>
      <c r="E130" s="4">
        <v>81122</v>
      </c>
      <c r="F130" s="5" t="s">
        <v>102</v>
      </c>
      <c r="G130" s="6">
        <v>87165</v>
      </c>
      <c r="H130" s="7">
        <v>14</v>
      </c>
      <c r="I130" s="6">
        <v>4534</v>
      </c>
      <c r="J130" s="8">
        <v>0</v>
      </c>
      <c r="K130" s="8">
        <v>0</v>
      </c>
    </row>
    <row r="131" spans="1:11" ht="12.75">
      <c r="A131" s="33"/>
      <c r="B131" s="34"/>
      <c r="C131" s="33"/>
      <c r="D131" s="35"/>
      <c r="E131" s="36"/>
      <c r="F131" s="37" t="s">
        <v>111</v>
      </c>
      <c r="G131" s="38"/>
      <c r="H131" s="39"/>
      <c r="I131" s="38"/>
      <c r="J131" s="40"/>
      <c r="K131" s="40"/>
    </row>
    <row r="132" spans="1:11" ht="12.75">
      <c r="A132" s="1" t="s">
        <v>473</v>
      </c>
      <c r="B132" s="110" t="s">
        <v>744</v>
      </c>
      <c r="C132" s="109" t="s">
        <v>475</v>
      </c>
      <c r="D132" s="32">
        <v>36</v>
      </c>
      <c r="E132" s="4">
        <v>12270</v>
      </c>
      <c r="F132" s="5" t="s">
        <v>102</v>
      </c>
      <c r="G132" s="6">
        <v>12970</v>
      </c>
      <c r="H132" s="7">
        <v>4</v>
      </c>
      <c r="I132" s="114">
        <v>1166</v>
      </c>
      <c r="J132" s="8">
        <v>0</v>
      </c>
      <c r="K132" s="116">
        <v>0</v>
      </c>
    </row>
    <row r="133" spans="1:11" ht="12.75">
      <c r="A133" s="33"/>
      <c r="B133" s="34"/>
      <c r="C133" s="33"/>
      <c r="D133" s="35"/>
      <c r="E133" s="36"/>
      <c r="F133" s="37" t="s">
        <v>114</v>
      </c>
      <c r="G133" s="38"/>
      <c r="H133" s="39"/>
      <c r="I133" s="38"/>
      <c r="J133" s="40"/>
      <c r="K133" s="40"/>
    </row>
    <row r="134" spans="1:11" ht="12.75">
      <c r="A134" s="1" t="s">
        <v>1450</v>
      </c>
      <c r="B134" s="2" t="s">
        <v>1451</v>
      </c>
      <c r="C134" s="1" t="s">
        <v>1452</v>
      </c>
      <c r="D134" s="32">
        <v>5</v>
      </c>
      <c r="E134" s="4">
        <v>9765</v>
      </c>
      <c r="F134" s="5" t="s">
        <v>108</v>
      </c>
      <c r="G134" s="6">
        <v>0</v>
      </c>
      <c r="H134" s="7">
        <v>1</v>
      </c>
      <c r="I134" s="6">
        <v>150</v>
      </c>
      <c r="J134" s="8">
        <v>0</v>
      </c>
      <c r="K134" s="8">
        <v>0</v>
      </c>
    </row>
    <row r="135" spans="1:11" ht="12.75">
      <c r="A135" s="109" t="s">
        <v>476</v>
      </c>
      <c r="B135" s="110" t="s">
        <v>477</v>
      </c>
      <c r="C135" s="109" t="s">
        <v>878</v>
      </c>
      <c r="D135" s="111">
        <v>128</v>
      </c>
      <c r="E135" s="112">
        <v>129507</v>
      </c>
      <c r="F135" s="113" t="s">
        <v>107</v>
      </c>
      <c r="G135" s="114">
        <v>6601</v>
      </c>
      <c r="H135" s="115">
        <v>8</v>
      </c>
      <c r="I135" s="114">
        <v>10190</v>
      </c>
      <c r="J135" s="116">
        <v>0</v>
      </c>
      <c r="K135" s="116">
        <v>0</v>
      </c>
    </row>
    <row r="136" spans="4:6" ht="12.75">
      <c r="D136" s="32"/>
      <c r="F136" s="5" t="s">
        <v>111</v>
      </c>
    </row>
    <row r="137" spans="1:11" ht="12.75">
      <c r="A137" s="33"/>
      <c r="B137" s="34"/>
      <c r="C137" s="33"/>
      <c r="D137" s="35"/>
      <c r="E137" s="36"/>
      <c r="F137" s="37" t="s">
        <v>102</v>
      </c>
      <c r="G137" s="38"/>
      <c r="H137" s="39"/>
      <c r="I137" s="38"/>
      <c r="J137" s="40"/>
      <c r="K137" s="40"/>
    </row>
    <row r="138" spans="1:11" ht="12.75">
      <c r="A138" s="101" t="s">
        <v>476</v>
      </c>
      <c r="B138" s="102" t="s">
        <v>478</v>
      </c>
      <c r="C138" s="101" t="s">
        <v>479</v>
      </c>
      <c r="D138" s="103">
        <v>10</v>
      </c>
      <c r="E138" s="104">
        <v>11221</v>
      </c>
      <c r="F138" s="105" t="s">
        <v>114</v>
      </c>
      <c r="G138" s="106">
        <v>0</v>
      </c>
      <c r="H138" s="107">
        <v>3</v>
      </c>
      <c r="I138" s="106">
        <v>1023</v>
      </c>
      <c r="J138" s="108">
        <v>0</v>
      </c>
      <c r="K138" s="108">
        <v>0</v>
      </c>
    </row>
    <row r="139" spans="1:11" ht="12.75">
      <c r="A139" s="101" t="s">
        <v>476</v>
      </c>
      <c r="B139" s="102" t="s">
        <v>1246</v>
      </c>
      <c r="C139" s="101" t="s">
        <v>1247</v>
      </c>
      <c r="D139" s="103">
        <v>10</v>
      </c>
      <c r="E139" s="104">
        <v>936</v>
      </c>
      <c r="F139" s="105" t="s">
        <v>114</v>
      </c>
      <c r="G139" s="106">
        <v>270</v>
      </c>
      <c r="H139" s="107">
        <v>2</v>
      </c>
      <c r="I139" s="106">
        <v>1392</v>
      </c>
      <c r="J139" s="108">
        <v>0</v>
      </c>
      <c r="K139" s="108">
        <v>0</v>
      </c>
    </row>
    <row r="140" spans="1:11" ht="12.75">
      <c r="A140" s="101" t="s">
        <v>476</v>
      </c>
      <c r="B140" s="102" t="s">
        <v>480</v>
      </c>
      <c r="C140" s="101" t="s">
        <v>481</v>
      </c>
      <c r="D140" s="103">
        <v>54</v>
      </c>
      <c r="E140" s="104">
        <v>56650</v>
      </c>
      <c r="F140" s="105" t="s">
        <v>114</v>
      </c>
      <c r="G140" s="106">
        <v>5319</v>
      </c>
      <c r="H140" s="107">
        <v>5</v>
      </c>
      <c r="I140" s="106">
        <v>4119</v>
      </c>
      <c r="J140" s="108">
        <v>0</v>
      </c>
      <c r="K140" s="108">
        <v>0</v>
      </c>
    </row>
    <row r="141" spans="1:11" ht="12.75">
      <c r="A141" s="101" t="s">
        <v>1513</v>
      </c>
      <c r="B141" s="102" t="s">
        <v>1514</v>
      </c>
      <c r="C141" s="101" t="s">
        <v>1515</v>
      </c>
      <c r="D141" s="103">
        <v>3</v>
      </c>
      <c r="E141" s="104">
        <v>1580</v>
      </c>
      <c r="F141" s="105" t="s">
        <v>114</v>
      </c>
      <c r="G141" s="106">
        <v>0</v>
      </c>
      <c r="H141" s="107">
        <v>4</v>
      </c>
      <c r="I141" s="106">
        <v>2400</v>
      </c>
      <c r="J141" s="108">
        <v>0</v>
      </c>
      <c r="K141" s="108">
        <v>0</v>
      </c>
    </row>
    <row r="142" spans="1:11" ht="12.75">
      <c r="A142" s="1" t="s">
        <v>805</v>
      </c>
      <c r="B142" s="2" t="s">
        <v>810</v>
      </c>
      <c r="C142" s="1" t="s">
        <v>806</v>
      </c>
      <c r="D142" s="32">
        <v>20</v>
      </c>
      <c r="E142" s="4">
        <v>0</v>
      </c>
      <c r="F142" s="5" t="s">
        <v>114</v>
      </c>
      <c r="G142" s="6">
        <v>39137</v>
      </c>
      <c r="H142" s="7">
        <v>3</v>
      </c>
      <c r="I142" s="6">
        <v>2679</v>
      </c>
      <c r="J142" s="8">
        <v>0</v>
      </c>
      <c r="K142" s="8">
        <v>0</v>
      </c>
    </row>
    <row r="143" spans="4:6" ht="12.75">
      <c r="D143" s="32"/>
      <c r="F143" s="5" t="s">
        <v>102</v>
      </c>
    </row>
    <row r="144" spans="1:11" ht="12.75">
      <c r="A144" s="101" t="s">
        <v>342</v>
      </c>
      <c r="B144" s="102" t="s">
        <v>1516</v>
      </c>
      <c r="C144" s="101" t="s">
        <v>1517</v>
      </c>
      <c r="D144" s="103">
        <v>4</v>
      </c>
      <c r="E144" s="104">
        <v>0</v>
      </c>
      <c r="F144" s="105" t="s">
        <v>114</v>
      </c>
      <c r="G144" s="106">
        <v>39137</v>
      </c>
      <c r="H144" s="107">
        <v>3</v>
      </c>
      <c r="I144" s="106">
        <v>2679</v>
      </c>
      <c r="J144" s="108">
        <v>0</v>
      </c>
      <c r="K144" s="108">
        <v>0</v>
      </c>
    </row>
    <row r="145" spans="1:11" ht="12.75">
      <c r="A145" s="101" t="s">
        <v>342</v>
      </c>
      <c r="B145" s="102" t="s">
        <v>1453</v>
      </c>
      <c r="C145" s="101" t="s">
        <v>1454</v>
      </c>
      <c r="D145" s="103">
        <v>5</v>
      </c>
      <c r="E145" s="104">
        <v>24000</v>
      </c>
      <c r="F145" s="105" t="s">
        <v>114</v>
      </c>
      <c r="G145" s="106">
        <v>38060</v>
      </c>
      <c r="H145" s="107">
        <v>4</v>
      </c>
      <c r="I145" s="106">
        <v>320</v>
      </c>
      <c r="J145" s="108">
        <v>0</v>
      </c>
      <c r="K145" s="108">
        <v>0</v>
      </c>
    </row>
    <row r="146" spans="1:11" ht="12.75">
      <c r="A146" s="101" t="s">
        <v>1119</v>
      </c>
      <c r="B146" s="102" t="s">
        <v>1464</v>
      </c>
      <c r="C146" s="101" t="s">
        <v>1465</v>
      </c>
      <c r="D146" s="103">
        <v>37</v>
      </c>
      <c r="E146" s="104">
        <v>27263</v>
      </c>
      <c r="F146" s="105" t="s">
        <v>102</v>
      </c>
      <c r="G146" s="106">
        <v>0</v>
      </c>
      <c r="H146" s="107">
        <v>3</v>
      </c>
      <c r="I146" s="106">
        <v>4160</v>
      </c>
      <c r="J146" s="108">
        <v>0</v>
      </c>
      <c r="K146" s="108">
        <v>0</v>
      </c>
    </row>
    <row r="147" spans="1:11" ht="12.75">
      <c r="A147" s="101" t="s">
        <v>1119</v>
      </c>
      <c r="B147" s="102" t="s">
        <v>482</v>
      </c>
      <c r="C147" s="101" t="s">
        <v>483</v>
      </c>
      <c r="D147" s="103">
        <v>5</v>
      </c>
      <c r="E147" s="104">
        <v>51774</v>
      </c>
      <c r="F147" s="105" t="s">
        <v>451</v>
      </c>
      <c r="G147" s="106">
        <v>0</v>
      </c>
      <c r="H147" s="107">
        <v>2</v>
      </c>
      <c r="I147" s="106">
        <v>1628</v>
      </c>
      <c r="J147" s="108">
        <v>0</v>
      </c>
      <c r="K147" s="108">
        <v>0</v>
      </c>
    </row>
    <row r="148" spans="1:11" ht="12.75">
      <c r="A148" s="109" t="s">
        <v>1119</v>
      </c>
      <c r="B148" s="110" t="s">
        <v>811</v>
      </c>
      <c r="C148" s="109" t="s">
        <v>807</v>
      </c>
      <c r="D148" s="111">
        <v>42</v>
      </c>
      <c r="E148" s="112">
        <v>3328</v>
      </c>
      <c r="F148" s="113" t="s">
        <v>108</v>
      </c>
      <c r="G148" s="114">
        <v>0</v>
      </c>
      <c r="H148" s="115">
        <v>2</v>
      </c>
      <c r="I148" s="114">
        <v>280</v>
      </c>
      <c r="J148" s="116">
        <v>0</v>
      </c>
      <c r="K148" s="116">
        <v>0</v>
      </c>
    </row>
    <row r="149" spans="1:11" ht="12.75">
      <c r="A149" s="33"/>
      <c r="B149" s="34"/>
      <c r="C149" s="33"/>
      <c r="D149" s="35"/>
      <c r="E149" s="36"/>
      <c r="F149" s="37" t="s">
        <v>102</v>
      </c>
      <c r="G149" s="38"/>
      <c r="H149" s="39"/>
      <c r="I149" s="38"/>
      <c r="J149" s="40"/>
      <c r="K149" s="40"/>
    </row>
    <row r="150" spans="1:11" ht="12.75">
      <c r="A150" s="101" t="s">
        <v>1518</v>
      </c>
      <c r="B150" s="102" t="s">
        <v>1519</v>
      </c>
      <c r="C150" s="101" t="s">
        <v>1520</v>
      </c>
      <c r="D150" s="103">
        <v>6</v>
      </c>
      <c r="E150" s="104">
        <v>50</v>
      </c>
      <c r="F150" s="105" t="s">
        <v>114</v>
      </c>
      <c r="G150" s="106">
        <v>0</v>
      </c>
      <c r="H150" s="107">
        <v>2</v>
      </c>
      <c r="I150" s="106">
        <v>121</v>
      </c>
      <c r="J150" s="108">
        <v>0</v>
      </c>
      <c r="K150" s="108">
        <v>0</v>
      </c>
    </row>
    <row r="151" spans="1:11" ht="12.75">
      <c r="A151" s="101" t="s">
        <v>1466</v>
      </c>
      <c r="B151" s="102" t="s">
        <v>1467</v>
      </c>
      <c r="C151" s="101" t="s">
        <v>1468</v>
      </c>
      <c r="D151" s="103">
        <v>15</v>
      </c>
      <c r="E151" s="104">
        <v>36444</v>
      </c>
      <c r="F151" s="105" t="s">
        <v>108</v>
      </c>
      <c r="G151" s="106">
        <v>0</v>
      </c>
      <c r="H151" s="107">
        <v>3</v>
      </c>
      <c r="I151" s="106">
        <v>3357</v>
      </c>
      <c r="J151" s="108">
        <v>0</v>
      </c>
      <c r="K151" s="108">
        <v>0</v>
      </c>
    </row>
    <row r="152" spans="1:11" ht="12.75">
      <c r="A152" s="101" t="s">
        <v>1455</v>
      </c>
      <c r="B152" s="102" t="s">
        <v>1469</v>
      </c>
      <c r="C152" s="101" t="s">
        <v>1470</v>
      </c>
      <c r="D152" s="103">
        <v>47</v>
      </c>
      <c r="E152" s="104">
        <v>142793</v>
      </c>
      <c r="F152" s="105" t="s">
        <v>114</v>
      </c>
      <c r="G152" s="106">
        <v>26260</v>
      </c>
      <c r="H152" s="107">
        <v>9</v>
      </c>
      <c r="I152" s="106">
        <v>20979</v>
      </c>
      <c r="J152" s="108">
        <v>0</v>
      </c>
      <c r="K152" s="108">
        <v>0</v>
      </c>
    </row>
    <row r="153" spans="1:11" ht="12.75">
      <c r="A153" s="101" t="s">
        <v>1248</v>
      </c>
      <c r="B153" s="102" t="s">
        <v>1249</v>
      </c>
      <c r="C153" s="101" t="s">
        <v>1253</v>
      </c>
      <c r="D153" s="103">
        <v>6</v>
      </c>
      <c r="E153" s="104">
        <v>6500</v>
      </c>
      <c r="F153" s="105" t="s">
        <v>108</v>
      </c>
      <c r="G153" s="106">
        <v>0</v>
      </c>
      <c r="H153" s="107">
        <v>1</v>
      </c>
      <c r="I153" s="106">
        <v>0</v>
      </c>
      <c r="J153" s="108">
        <v>0</v>
      </c>
      <c r="K153" s="108">
        <v>0</v>
      </c>
    </row>
    <row r="154" spans="1:11" ht="12.75">
      <c r="A154" s="101" t="s">
        <v>1457</v>
      </c>
      <c r="B154" s="102" t="s">
        <v>1458</v>
      </c>
      <c r="C154" s="101" t="s">
        <v>1459</v>
      </c>
      <c r="D154" s="103">
        <v>5</v>
      </c>
      <c r="E154" s="104">
        <v>9858</v>
      </c>
      <c r="F154" s="105" t="s">
        <v>102</v>
      </c>
      <c r="G154" s="106">
        <v>17810</v>
      </c>
      <c r="H154" s="107">
        <v>2</v>
      </c>
      <c r="I154" s="106">
        <v>415</v>
      </c>
      <c r="J154" s="108">
        <v>0</v>
      </c>
      <c r="K154" s="108">
        <v>0</v>
      </c>
    </row>
    <row r="155" spans="1:11" ht="12.75">
      <c r="A155" s="101" t="s">
        <v>1050</v>
      </c>
      <c r="B155" s="102" t="s">
        <v>1052</v>
      </c>
      <c r="C155" s="101" t="s">
        <v>1051</v>
      </c>
      <c r="D155" s="103">
        <v>44</v>
      </c>
      <c r="E155" s="104">
        <v>175438</v>
      </c>
      <c r="F155" s="105" t="s">
        <v>111</v>
      </c>
      <c r="G155" s="106">
        <v>92950</v>
      </c>
      <c r="H155" s="107">
        <v>8</v>
      </c>
      <c r="I155" s="106">
        <v>7582</v>
      </c>
      <c r="J155" s="108">
        <v>0</v>
      </c>
      <c r="K155" s="108">
        <v>0</v>
      </c>
    </row>
    <row r="156" spans="1:11" ht="12.75">
      <c r="A156" s="117" t="s">
        <v>1441</v>
      </c>
      <c r="B156" s="118" t="s">
        <v>1442</v>
      </c>
      <c r="C156" s="117" t="s">
        <v>1443</v>
      </c>
      <c r="D156" s="119">
        <v>10</v>
      </c>
      <c r="E156" s="120">
        <v>800</v>
      </c>
      <c r="F156" s="121" t="s">
        <v>114</v>
      </c>
      <c r="G156" s="122">
        <v>0</v>
      </c>
      <c r="H156" s="123">
        <v>2</v>
      </c>
      <c r="I156" s="122">
        <v>320</v>
      </c>
      <c r="J156" s="124">
        <v>0</v>
      </c>
      <c r="K156" s="124">
        <v>0</v>
      </c>
    </row>
    <row r="157" spans="1:11" s="47" customFormat="1" ht="12.75">
      <c r="A157" s="41" t="s">
        <v>49</v>
      </c>
      <c r="B157" s="42" t="s">
        <v>1873</v>
      </c>
      <c r="C157" s="43"/>
      <c r="D157" s="52">
        <f>SUM(D107:D156)</f>
        <v>1545</v>
      </c>
      <c r="E157" s="45">
        <f>SUM(E107:E156)</f>
        <v>1669357</v>
      </c>
      <c r="F157" s="53"/>
      <c r="G157" s="45">
        <f>SUM(G107:G156)</f>
        <v>440736</v>
      </c>
      <c r="H157" s="45">
        <f>SUM(H107:H156)</f>
        <v>195</v>
      </c>
      <c r="I157" s="45">
        <f>SUM(I107:I156)</f>
        <v>178523</v>
      </c>
      <c r="J157" s="45">
        <f>SUM(J107:J156)</f>
        <v>0</v>
      </c>
      <c r="K157" s="45">
        <f>SUM(K107:K156)</f>
        <v>0</v>
      </c>
    </row>
    <row r="158" spans="4:6" ht="15" customHeight="1">
      <c r="D158" s="32"/>
      <c r="F158" s="48"/>
    </row>
    <row r="159" spans="1:11" s="9" customFormat="1" ht="16.5">
      <c r="A159" s="17" t="s">
        <v>181</v>
      </c>
      <c r="B159" s="18"/>
      <c r="C159" s="19"/>
      <c r="D159" s="49"/>
      <c r="E159" s="21"/>
      <c r="F159" s="22"/>
      <c r="G159" s="23"/>
      <c r="H159" s="21"/>
      <c r="I159" s="23"/>
      <c r="J159" s="24"/>
      <c r="K159" s="24"/>
    </row>
    <row r="160" spans="4:11" ht="12.75" customHeight="1">
      <c r="D160" s="50" t="s">
        <v>161</v>
      </c>
      <c r="E160" s="14" t="s">
        <v>162</v>
      </c>
      <c r="G160" s="14" t="s">
        <v>223</v>
      </c>
      <c r="H160" s="14" t="s">
        <v>163</v>
      </c>
      <c r="I160" s="14" t="s">
        <v>164</v>
      </c>
      <c r="J160" s="159" t="s">
        <v>165</v>
      </c>
      <c r="K160" s="159"/>
    </row>
    <row r="161" spans="1:11" ht="12.75">
      <c r="A161" s="26" t="s">
        <v>166</v>
      </c>
      <c r="B161" s="27" t="s">
        <v>161</v>
      </c>
      <c r="C161" s="26" t="s">
        <v>167</v>
      </c>
      <c r="D161" s="51" t="s">
        <v>168</v>
      </c>
      <c r="E161" s="29" t="s">
        <v>169</v>
      </c>
      <c r="F161" s="30" t="s">
        <v>170</v>
      </c>
      <c r="G161" s="29" t="s">
        <v>171</v>
      </c>
      <c r="H161" s="29" t="s">
        <v>172</v>
      </c>
      <c r="I161" s="29" t="s">
        <v>173</v>
      </c>
      <c r="J161" s="31" t="s">
        <v>174</v>
      </c>
      <c r="K161" s="31" t="s">
        <v>175</v>
      </c>
    </row>
    <row r="162" spans="1:11" ht="12.75">
      <c r="A162" s="93" t="s">
        <v>0</v>
      </c>
      <c r="B162" s="94" t="s">
        <v>3</v>
      </c>
      <c r="C162" s="93" t="s">
        <v>485</v>
      </c>
      <c r="D162" s="95">
        <v>58.5</v>
      </c>
      <c r="E162" s="96">
        <v>84830</v>
      </c>
      <c r="F162" s="97" t="s">
        <v>108</v>
      </c>
      <c r="G162" s="98">
        <v>0</v>
      </c>
      <c r="H162" s="99">
        <v>1</v>
      </c>
      <c r="I162" s="98">
        <v>254</v>
      </c>
      <c r="J162" s="100">
        <v>0</v>
      </c>
      <c r="K162" s="100">
        <v>0</v>
      </c>
    </row>
    <row r="163" spans="1:11" ht="12.75">
      <c r="A163" s="101" t="s">
        <v>0</v>
      </c>
      <c r="B163" s="102" t="s">
        <v>2</v>
      </c>
      <c r="C163" s="101" t="s">
        <v>1185</v>
      </c>
      <c r="D163" s="103">
        <v>11</v>
      </c>
      <c r="E163" s="104">
        <v>1340</v>
      </c>
      <c r="F163" s="105" t="s">
        <v>111</v>
      </c>
      <c r="G163" s="106">
        <v>0</v>
      </c>
      <c r="H163" s="107">
        <v>2</v>
      </c>
      <c r="I163" s="106">
        <v>285</v>
      </c>
      <c r="J163" s="108">
        <v>0</v>
      </c>
      <c r="K163" s="108">
        <v>0</v>
      </c>
    </row>
    <row r="164" spans="1:11" ht="12.75">
      <c r="A164" s="101" t="s">
        <v>0</v>
      </c>
      <c r="B164" s="102" t="s">
        <v>1</v>
      </c>
      <c r="C164" s="101" t="s">
        <v>484</v>
      </c>
      <c r="D164" s="103">
        <v>16.9</v>
      </c>
      <c r="E164" s="104">
        <v>5670</v>
      </c>
      <c r="F164" s="105" t="s">
        <v>111</v>
      </c>
      <c r="G164" s="106">
        <v>0</v>
      </c>
      <c r="H164" s="107">
        <v>3</v>
      </c>
      <c r="I164" s="106">
        <v>1825</v>
      </c>
      <c r="J164" s="108">
        <v>0</v>
      </c>
      <c r="K164" s="108">
        <v>0</v>
      </c>
    </row>
    <row r="165" spans="1:11" ht="12.75">
      <c r="A165" s="101" t="s">
        <v>30</v>
      </c>
      <c r="B165" s="102" t="s">
        <v>1280</v>
      </c>
      <c r="C165" s="101" t="s">
        <v>1281</v>
      </c>
      <c r="D165" s="103">
        <v>39</v>
      </c>
      <c r="E165" s="104">
        <v>1237630</v>
      </c>
      <c r="F165" s="105" t="s">
        <v>115</v>
      </c>
      <c r="G165" s="106">
        <v>743747</v>
      </c>
      <c r="H165" s="107">
        <v>25</v>
      </c>
      <c r="I165" s="106">
        <v>58512</v>
      </c>
      <c r="J165" s="108">
        <v>0</v>
      </c>
      <c r="K165" s="108">
        <v>1</v>
      </c>
    </row>
    <row r="166" spans="1:11" ht="12.75">
      <c r="A166" s="101" t="s">
        <v>30</v>
      </c>
      <c r="B166" s="102" t="s">
        <v>31</v>
      </c>
      <c r="C166" s="101" t="s">
        <v>486</v>
      </c>
      <c r="D166" s="103">
        <v>387</v>
      </c>
      <c r="E166" s="104">
        <v>667570</v>
      </c>
      <c r="F166" s="105" t="s">
        <v>115</v>
      </c>
      <c r="G166" s="106">
        <v>426608</v>
      </c>
      <c r="H166" s="107">
        <v>28</v>
      </c>
      <c r="I166" s="106">
        <v>53309</v>
      </c>
      <c r="J166" s="108">
        <v>0</v>
      </c>
      <c r="K166" s="108">
        <v>1</v>
      </c>
    </row>
    <row r="167" spans="1:11" ht="12.75">
      <c r="A167" s="101" t="s">
        <v>30</v>
      </c>
      <c r="B167" s="102" t="s">
        <v>32</v>
      </c>
      <c r="C167" s="101" t="s">
        <v>487</v>
      </c>
      <c r="D167" s="103">
        <v>172</v>
      </c>
      <c r="E167" s="104">
        <v>477281</v>
      </c>
      <c r="F167" s="105" t="s">
        <v>115</v>
      </c>
      <c r="G167" s="106">
        <v>236508</v>
      </c>
      <c r="H167" s="107">
        <v>10</v>
      </c>
      <c r="I167" s="106">
        <v>25057</v>
      </c>
      <c r="J167" s="108">
        <v>0</v>
      </c>
      <c r="K167" s="108">
        <v>0</v>
      </c>
    </row>
    <row r="168" spans="1:11" ht="12.75">
      <c r="A168" s="101" t="s">
        <v>843</v>
      </c>
      <c r="B168" s="102" t="s">
        <v>488</v>
      </c>
      <c r="C168" s="101" t="s">
        <v>489</v>
      </c>
      <c r="D168" s="103">
        <v>59</v>
      </c>
      <c r="E168" s="104">
        <v>176477</v>
      </c>
      <c r="F168" s="105" t="s">
        <v>115</v>
      </c>
      <c r="G168" s="106">
        <v>110684</v>
      </c>
      <c r="H168" s="107">
        <v>5</v>
      </c>
      <c r="I168" s="106">
        <v>5964</v>
      </c>
      <c r="J168" s="108">
        <v>0</v>
      </c>
      <c r="K168" s="108">
        <v>0</v>
      </c>
    </row>
    <row r="169" spans="1:11" ht="12.75">
      <c r="A169" s="101" t="s">
        <v>843</v>
      </c>
      <c r="B169" s="102" t="s">
        <v>491</v>
      </c>
      <c r="C169" s="101" t="s">
        <v>1521</v>
      </c>
      <c r="D169" s="103">
        <v>18</v>
      </c>
      <c r="E169" s="104">
        <v>0</v>
      </c>
      <c r="F169" s="105" t="s">
        <v>1522</v>
      </c>
      <c r="G169" s="106">
        <v>0</v>
      </c>
      <c r="H169" s="107">
        <v>1</v>
      </c>
      <c r="I169" s="106">
        <v>24</v>
      </c>
      <c r="J169" s="108">
        <v>0</v>
      </c>
      <c r="K169" s="108">
        <v>0</v>
      </c>
    </row>
    <row r="170" spans="1:11" ht="12.75">
      <c r="A170" s="101" t="s">
        <v>643</v>
      </c>
      <c r="B170" s="102" t="s">
        <v>149</v>
      </c>
      <c r="C170" s="101" t="s">
        <v>490</v>
      </c>
      <c r="D170" s="103">
        <v>154.9</v>
      </c>
      <c r="E170" s="104">
        <v>1684390</v>
      </c>
      <c r="F170" s="105" t="s">
        <v>115</v>
      </c>
      <c r="G170" s="106">
        <v>1213847</v>
      </c>
      <c r="H170" s="107">
        <v>26</v>
      </c>
      <c r="I170" s="106">
        <v>58443</v>
      </c>
      <c r="J170" s="108">
        <v>0</v>
      </c>
      <c r="K170" s="108">
        <v>1</v>
      </c>
    </row>
    <row r="171" spans="1:11" ht="12.75">
      <c r="A171" s="101" t="s">
        <v>643</v>
      </c>
      <c r="B171" s="102" t="s">
        <v>148</v>
      </c>
      <c r="C171" s="101" t="s">
        <v>1120</v>
      </c>
      <c r="D171" s="103">
        <v>83.5</v>
      </c>
      <c r="E171" s="104">
        <v>174216</v>
      </c>
      <c r="F171" s="105" t="s">
        <v>115</v>
      </c>
      <c r="G171" s="106">
        <v>65625</v>
      </c>
      <c r="H171" s="107">
        <v>2</v>
      </c>
      <c r="I171" s="106">
        <v>5635</v>
      </c>
      <c r="J171" s="108">
        <v>0</v>
      </c>
      <c r="K171" s="108">
        <v>0</v>
      </c>
    </row>
    <row r="172" spans="1:11" ht="12.75">
      <c r="A172" s="101" t="s">
        <v>883</v>
      </c>
      <c r="B172" s="102" t="s">
        <v>491</v>
      </c>
      <c r="C172" s="101" t="s">
        <v>727</v>
      </c>
      <c r="D172" s="103">
        <v>230</v>
      </c>
      <c r="E172" s="104">
        <v>136770</v>
      </c>
      <c r="F172" s="105" t="s">
        <v>108</v>
      </c>
      <c r="G172" s="106">
        <v>0</v>
      </c>
      <c r="H172" s="107">
        <v>10</v>
      </c>
      <c r="I172" s="106">
        <v>14100</v>
      </c>
      <c r="J172" s="108">
        <v>0</v>
      </c>
      <c r="K172" s="108">
        <v>0</v>
      </c>
    </row>
    <row r="173" spans="1:11" ht="12.75">
      <c r="A173" s="101" t="s">
        <v>349</v>
      </c>
      <c r="B173" s="102" t="s">
        <v>1053</v>
      </c>
      <c r="C173" s="101" t="s">
        <v>897</v>
      </c>
      <c r="D173" s="103">
        <v>156</v>
      </c>
      <c r="E173" s="104">
        <v>460075</v>
      </c>
      <c r="F173" s="105" t="s">
        <v>102</v>
      </c>
      <c r="G173" s="106">
        <v>314481</v>
      </c>
      <c r="H173" s="107">
        <v>12</v>
      </c>
      <c r="I173" s="106">
        <v>24579</v>
      </c>
      <c r="J173" s="108">
        <v>0</v>
      </c>
      <c r="K173" s="108">
        <v>2</v>
      </c>
    </row>
    <row r="174" spans="1:11" ht="12.75">
      <c r="A174" s="101" t="s">
        <v>349</v>
      </c>
      <c r="B174" s="102" t="s">
        <v>343</v>
      </c>
      <c r="C174" s="101" t="s">
        <v>898</v>
      </c>
      <c r="D174" s="103">
        <v>60</v>
      </c>
      <c r="E174" s="104">
        <v>1650</v>
      </c>
      <c r="F174" s="105" t="s">
        <v>115</v>
      </c>
      <c r="G174" s="106">
        <v>0</v>
      </c>
      <c r="H174" s="107">
        <v>1</v>
      </c>
      <c r="I174" s="106">
        <v>2080</v>
      </c>
      <c r="J174" s="108">
        <v>0</v>
      </c>
      <c r="K174" s="108">
        <v>0</v>
      </c>
    </row>
    <row r="175" spans="1:11" ht="12.75">
      <c r="A175" s="101" t="s">
        <v>349</v>
      </c>
      <c r="B175" s="102" t="s">
        <v>493</v>
      </c>
      <c r="C175" s="101" t="s">
        <v>494</v>
      </c>
      <c r="D175" s="103">
        <v>19</v>
      </c>
      <c r="E175" s="104">
        <v>594094</v>
      </c>
      <c r="F175" s="105" t="s">
        <v>115</v>
      </c>
      <c r="G175" s="106">
        <v>338582</v>
      </c>
      <c r="H175" s="107">
        <v>8</v>
      </c>
      <c r="I175" s="106">
        <v>20690</v>
      </c>
      <c r="J175" s="108">
        <v>0</v>
      </c>
      <c r="K175" s="108">
        <v>0</v>
      </c>
    </row>
    <row r="176" spans="1:11" ht="12.75">
      <c r="A176" s="101" t="s">
        <v>349</v>
      </c>
      <c r="B176" s="102" t="s">
        <v>1523</v>
      </c>
      <c r="C176" s="101" t="s">
        <v>494</v>
      </c>
      <c r="D176" s="103">
        <v>81</v>
      </c>
      <c r="E176" s="104">
        <v>594094</v>
      </c>
      <c r="F176" s="105" t="s">
        <v>115</v>
      </c>
      <c r="G176" s="106">
        <v>338583</v>
      </c>
      <c r="H176" s="107">
        <v>8</v>
      </c>
      <c r="I176" s="106">
        <v>20690</v>
      </c>
      <c r="J176" s="108">
        <v>0</v>
      </c>
      <c r="K176" s="108">
        <v>0</v>
      </c>
    </row>
    <row r="177" spans="1:11" ht="12.75">
      <c r="A177" s="101" t="s">
        <v>349</v>
      </c>
      <c r="B177" s="102" t="s">
        <v>350</v>
      </c>
      <c r="C177" s="101" t="s">
        <v>492</v>
      </c>
      <c r="D177" s="103">
        <v>155.6</v>
      </c>
      <c r="E177" s="104">
        <v>1110548</v>
      </c>
      <c r="F177" s="105" t="s">
        <v>115</v>
      </c>
      <c r="G177" s="106">
        <v>735397</v>
      </c>
      <c r="H177" s="107">
        <v>16</v>
      </c>
      <c r="I177" s="106">
        <v>36813</v>
      </c>
      <c r="J177" s="108">
        <v>0</v>
      </c>
      <c r="K177" s="108">
        <v>0</v>
      </c>
    </row>
    <row r="178" spans="1:11" ht="12.75">
      <c r="A178" s="101" t="s">
        <v>1054</v>
      </c>
      <c r="B178" s="102" t="s">
        <v>1055</v>
      </c>
      <c r="C178" s="101" t="s">
        <v>1056</v>
      </c>
      <c r="D178" s="103">
        <v>33</v>
      </c>
      <c r="E178" s="104">
        <v>500</v>
      </c>
      <c r="F178" s="105" t="s">
        <v>108</v>
      </c>
      <c r="G178" s="106">
        <v>0</v>
      </c>
      <c r="H178" s="107">
        <v>3</v>
      </c>
      <c r="I178" s="106">
        <v>80</v>
      </c>
      <c r="J178" s="108">
        <v>0</v>
      </c>
      <c r="K178" s="108">
        <v>0</v>
      </c>
    </row>
    <row r="179" spans="1:11" ht="12.75">
      <c r="A179" s="101" t="s">
        <v>37</v>
      </c>
      <c r="B179" s="102" t="s">
        <v>39</v>
      </c>
      <c r="C179" s="101" t="s">
        <v>1126</v>
      </c>
      <c r="D179" s="103">
        <v>501.1</v>
      </c>
      <c r="E179" s="104">
        <v>9551</v>
      </c>
      <c r="F179" s="105" t="s">
        <v>108</v>
      </c>
      <c r="G179" s="106">
        <v>0</v>
      </c>
      <c r="H179" s="107">
        <v>1</v>
      </c>
      <c r="I179" s="106">
        <v>75</v>
      </c>
      <c r="J179" s="108">
        <v>0</v>
      </c>
      <c r="K179" s="108">
        <v>0</v>
      </c>
    </row>
    <row r="180" spans="1:11" ht="12.75">
      <c r="A180" s="1" t="s">
        <v>37</v>
      </c>
      <c r="B180" s="2" t="s">
        <v>38</v>
      </c>
      <c r="C180" s="1" t="s">
        <v>495</v>
      </c>
      <c r="D180" s="32">
        <v>46</v>
      </c>
      <c r="E180" s="4">
        <v>837</v>
      </c>
      <c r="F180" s="5" t="s">
        <v>110</v>
      </c>
      <c r="G180" s="6">
        <v>0</v>
      </c>
      <c r="H180" s="7">
        <v>1</v>
      </c>
      <c r="I180" s="6">
        <v>10</v>
      </c>
      <c r="J180" s="8">
        <v>0</v>
      </c>
      <c r="K180" s="8">
        <v>0</v>
      </c>
    </row>
    <row r="181" spans="4:6" ht="12.75">
      <c r="D181" s="32"/>
      <c r="F181" s="5" t="s">
        <v>108</v>
      </c>
    </row>
    <row r="182" spans="4:6" ht="12.75">
      <c r="D182" s="32"/>
      <c r="F182" s="5" t="s">
        <v>102</v>
      </c>
    </row>
    <row r="183" spans="3:11" ht="12.75">
      <c r="C183" s="33"/>
      <c r="D183" s="32"/>
      <c r="F183" s="5" t="s">
        <v>104</v>
      </c>
      <c r="H183" s="39"/>
      <c r="J183" s="40"/>
      <c r="K183" s="40"/>
    </row>
    <row r="184" spans="1:11" ht="12.75">
      <c r="A184" s="101" t="s">
        <v>392</v>
      </c>
      <c r="B184" s="102" t="s">
        <v>40</v>
      </c>
      <c r="C184" s="101" t="s">
        <v>496</v>
      </c>
      <c r="D184" s="103">
        <v>364.6</v>
      </c>
      <c r="E184" s="104">
        <v>59063</v>
      </c>
      <c r="F184" s="105" t="s">
        <v>108</v>
      </c>
      <c r="G184" s="106">
        <v>0</v>
      </c>
      <c r="H184" s="107">
        <v>2</v>
      </c>
      <c r="I184" s="106">
        <v>500</v>
      </c>
      <c r="J184" s="108">
        <v>0</v>
      </c>
      <c r="K184" s="108">
        <v>0</v>
      </c>
    </row>
    <row r="185" spans="1:11" ht="12.75">
      <c r="A185" s="117" t="s">
        <v>392</v>
      </c>
      <c r="B185" s="118" t="s">
        <v>497</v>
      </c>
      <c r="C185" s="117" t="s">
        <v>498</v>
      </c>
      <c r="D185" s="119">
        <v>264</v>
      </c>
      <c r="E185" s="120">
        <v>1355144</v>
      </c>
      <c r="F185" s="121" t="s">
        <v>108</v>
      </c>
      <c r="G185" s="122">
        <v>0</v>
      </c>
      <c r="H185" s="123">
        <v>4</v>
      </c>
      <c r="I185" s="122">
        <v>13487</v>
      </c>
      <c r="J185" s="124">
        <v>0</v>
      </c>
      <c r="K185" s="124">
        <v>0</v>
      </c>
    </row>
    <row r="186" spans="1:11" s="47" customFormat="1" ht="12.75">
      <c r="A186" s="41" t="s">
        <v>50</v>
      </c>
      <c r="B186" s="42" t="s">
        <v>1489</v>
      </c>
      <c r="C186" s="43"/>
      <c r="D186" s="52">
        <f>SUM(D162:D185)</f>
        <v>2910.1</v>
      </c>
      <c r="E186" s="45">
        <f>SUM(E162:E185)</f>
        <v>8831730</v>
      </c>
      <c r="F186" s="53"/>
      <c r="G186" s="45">
        <f>SUM(G162:G185)</f>
        <v>4524062</v>
      </c>
      <c r="H186" s="45">
        <f>SUM(H162:H185)</f>
        <v>169</v>
      </c>
      <c r="I186" s="45">
        <f>SUM(I162:I185)</f>
        <v>342412</v>
      </c>
      <c r="J186" s="45">
        <f>SUM(J162:J185)</f>
        <v>0</v>
      </c>
      <c r="K186" s="45">
        <f>SUM(K162:K185)</f>
        <v>5</v>
      </c>
    </row>
    <row r="187" spans="4:6" ht="15" customHeight="1">
      <c r="D187" s="32"/>
      <c r="F187" s="48"/>
    </row>
    <row r="188" spans="1:11" s="9" customFormat="1" ht="16.5">
      <c r="A188" s="17" t="s">
        <v>182</v>
      </c>
      <c r="B188" s="18"/>
      <c r="C188" s="19"/>
      <c r="D188" s="49"/>
      <c r="E188" s="21"/>
      <c r="F188" s="22"/>
      <c r="G188" s="23"/>
      <c r="H188" s="21"/>
      <c r="I188" s="23"/>
      <c r="J188" s="24"/>
      <c r="K188" s="24"/>
    </row>
    <row r="189" spans="4:11" ht="12.75" customHeight="1">
      <c r="D189" s="50" t="s">
        <v>161</v>
      </c>
      <c r="E189" s="14" t="s">
        <v>162</v>
      </c>
      <c r="G189" s="14" t="s">
        <v>223</v>
      </c>
      <c r="H189" s="14" t="s">
        <v>163</v>
      </c>
      <c r="I189" s="14" t="s">
        <v>164</v>
      </c>
      <c r="J189" s="159" t="s">
        <v>165</v>
      </c>
      <c r="K189" s="159"/>
    </row>
    <row r="190" spans="1:11" ht="12.75">
      <c r="A190" s="26" t="s">
        <v>166</v>
      </c>
      <c r="B190" s="27" t="s">
        <v>161</v>
      </c>
      <c r="C190" s="26" t="s">
        <v>167</v>
      </c>
      <c r="D190" s="51" t="s">
        <v>168</v>
      </c>
      <c r="E190" s="29" t="s">
        <v>169</v>
      </c>
      <c r="F190" s="30" t="s">
        <v>170</v>
      </c>
      <c r="G190" s="29" t="s">
        <v>171</v>
      </c>
      <c r="H190" s="29" t="s">
        <v>172</v>
      </c>
      <c r="I190" s="29" t="s">
        <v>173</v>
      </c>
      <c r="J190" s="31" t="s">
        <v>174</v>
      </c>
      <c r="K190" s="31" t="s">
        <v>175</v>
      </c>
    </row>
    <row r="191" spans="1:11" ht="12.75">
      <c r="A191" s="93" t="s">
        <v>225</v>
      </c>
      <c r="B191" s="94" t="s">
        <v>226</v>
      </c>
      <c r="C191" s="93" t="s">
        <v>402</v>
      </c>
      <c r="D191" s="95">
        <v>1059</v>
      </c>
      <c r="E191" s="96">
        <v>107359</v>
      </c>
      <c r="F191" s="97" t="s">
        <v>106</v>
      </c>
      <c r="G191" s="98">
        <v>299741</v>
      </c>
      <c r="H191" s="99">
        <v>12</v>
      </c>
      <c r="I191" s="98">
        <v>30360</v>
      </c>
      <c r="J191" s="100">
        <v>0</v>
      </c>
      <c r="K191" s="100">
        <v>1</v>
      </c>
    </row>
    <row r="192" spans="1:11" ht="12.75">
      <c r="A192" s="101" t="s">
        <v>225</v>
      </c>
      <c r="B192" s="102" t="s">
        <v>1884</v>
      </c>
      <c r="C192" s="101" t="s">
        <v>899</v>
      </c>
      <c r="D192" s="103">
        <v>599</v>
      </c>
      <c r="E192" s="104">
        <v>620651</v>
      </c>
      <c r="F192" s="105" t="s">
        <v>106</v>
      </c>
      <c r="G192" s="106">
        <v>3098329</v>
      </c>
      <c r="H192" s="107">
        <v>29</v>
      </c>
      <c r="I192" s="106">
        <v>71139</v>
      </c>
      <c r="J192" s="108">
        <v>0</v>
      </c>
      <c r="K192" s="108">
        <v>0</v>
      </c>
    </row>
    <row r="193" spans="1:11" ht="12.75">
      <c r="A193" s="101" t="s">
        <v>225</v>
      </c>
      <c r="B193" s="102">
        <v>10020306</v>
      </c>
      <c r="C193" s="101" t="s">
        <v>1186</v>
      </c>
      <c r="D193" s="103">
        <v>241</v>
      </c>
      <c r="E193" s="104">
        <v>556174</v>
      </c>
      <c r="F193" s="105" t="s">
        <v>106</v>
      </c>
      <c r="G193" s="106">
        <v>1552810</v>
      </c>
      <c r="H193" s="107">
        <v>14</v>
      </c>
      <c r="I193" s="106">
        <v>35420</v>
      </c>
      <c r="J193" s="108">
        <v>0</v>
      </c>
      <c r="K193" s="108">
        <v>0</v>
      </c>
    </row>
    <row r="194" spans="1:11" ht="12.75">
      <c r="A194" s="101" t="s">
        <v>225</v>
      </c>
      <c r="B194" s="102" t="s">
        <v>499</v>
      </c>
      <c r="C194" s="101" t="s">
        <v>500</v>
      </c>
      <c r="D194" s="103">
        <v>1145</v>
      </c>
      <c r="E194" s="104">
        <v>468267</v>
      </c>
      <c r="F194" s="105" t="s">
        <v>106</v>
      </c>
      <c r="G194" s="106">
        <v>2666412</v>
      </c>
      <c r="H194" s="107">
        <v>23</v>
      </c>
      <c r="I194" s="106">
        <v>54055</v>
      </c>
      <c r="J194" s="108">
        <v>0</v>
      </c>
      <c r="K194" s="108">
        <v>0</v>
      </c>
    </row>
    <row r="195" spans="1:11" ht="12.75">
      <c r="A195" s="101" t="s">
        <v>230</v>
      </c>
      <c r="B195" s="102" t="s">
        <v>231</v>
      </c>
      <c r="C195" s="101" t="s">
        <v>232</v>
      </c>
      <c r="D195" s="103">
        <v>17.6</v>
      </c>
      <c r="E195" s="104">
        <v>741</v>
      </c>
      <c r="F195" s="105" t="s">
        <v>111</v>
      </c>
      <c r="G195" s="106">
        <v>330</v>
      </c>
      <c r="H195" s="107">
        <v>7</v>
      </c>
      <c r="I195" s="106">
        <v>8435</v>
      </c>
      <c r="J195" s="108">
        <v>0</v>
      </c>
      <c r="K195" s="108">
        <v>0</v>
      </c>
    </row>
    <row r="196" spans="1:11" ht="12.75">
      <c r="A196" s="101" t="s">
        <v>1823</v>
      </c>
      <c r="B196" s="102" t="s">
        <v>1824</v>
      </c>
      <c r="C196" s="101" t="s">
        <v>1825</v>
      </c>
      <c r="D196" s="103">
        <v>5</v>
      </c>
      <c r="E196" s="104">
        <v>3000</v>
      </c>
      <c r="F196" s="105" t="s">
        <v>106</v>
      </c>
      <c r="G196" s="106">
        <v>0</v>
      </c>
      <c r="H196" s="107">
        <v>1</v>
      </c>
      <c r="I196" s="106">
        <v>300</v>
      </c>
      <c r="J196" s="108">
        <v>0</v>
      </c>
      <c r="K196" s="108">
        <v>0</v>
      </c>
    </row>
    <row r="197" spans="1:11" ht="12.75">
      <c r="A197" s="101" t="s">
        <v>1823</v>
      </c>
      <c r="B197" s="102" t="s">
        <v>1826</v>
      </c>
      <c r="C197" s="101" t="s">
        <v>1829</v>
      </c>
      <c r="D197" s="103">
        <v>7</v>
      </c>
      <c r="E197" s="104">
        <v>1950</v>
      </c>
      <c r="F197" s="105" t="s">
        <v>106</v>
      </c>
      <c r="G197" s="106">
        <v>0</v>
      </c>
      <c r="H197" s="107">
        <v>1</v>
      </c>
      <c r="I197" s="106">
        <v>130</v>
      </c>
      <c r="J197" s="108">
        <v>0</v>
      </c>
      <c r="K197" s="108">
        <v>0</v>
      </c>
    </row>
    <row r="198" spans="1:11" ht="12.75">
      <c r="A198" s="101" t="s">
        <v>1823</v>
      </c>
      <c r="B198" s="102" t="s">
        <v>1827</v>
      </c>
      <c r="C198" s="101" t="s">
        <v>1828</v>
      </c>
      <c r="D198" s="103">
        <v>5</v>
      </c>
      <c r="E198" s="104">
        <v>2100</v>
      </c>
      <c r="F198" s="105" t="s">
        <v>111</v>
      </c>
      <c r="G198" s="106">
        <v>0</v>
      </c>
      <c r="H198" s="107">
        <v>1</v>
      </c>
      <c r="I198" s="106">
        <v>150</v>
      </c>
      <c r="J198" s="108">
        <v>0</v>
      </c>
      <c r="K198" s="108">
        <v>0</v>
      </c>
    </row>
    <row r="199" spans="1:11" ht="12.75">
      <c r="A199" s="101" t="s">
        <v>1524</v>
      </c>
      <c r="B199" s="102" t="s">
        <v>1525</v>
      </c>
      <c r="C199" s="101" t="s">
        <v>1526</v>
      </c>
      <c r="D199" s="103">
        <v>5</v>
      </c>
      <c r="E199" s="104">
        <v>100</v>
      </c>
      <c r="F199" s="105" t="s">
        <v>102</v>
      </c>
      <c r="G199" s="106">
        <v>0</v>
      </c>
      <c r="H199" s="107">
        <v>1</v>
      </c>
      <c r="I199" s="106">
        <v>0</v>
      </c>
      <c r="J199" s="108">
        <v>0</v>
      </c>
      <c r="K199" s="108">
        <v>0</v>
      </c>
    </row>
    <row r="200" spans="1:11" ht="12.75">
      <c r="A200" s="101" t="s">
        <v>429</v>
      </c>
      <c r="B200" s="102" t="s">
        <v>501</v>
      </c>
      <c r="C200" s="101" t="s">
        <v>1131</v>
      </c>
      <c r="D200" s="103">
        <v>105</v>
      </c>
      <c r="E200" s="104">
        <v>278316</v>
      </c>
      <c r="F200" s="105" t="s">
        <v>108</v>
      </c>
      <c r="G200" s="106">
        <v>0</v>
      </c>
      <c r="H200" s="107">
        <v>8</v>
      </c>
      <c r="I200" s="106">
        <v>20178</v>
      </c>
      <c r="J200" s="108">
        <v>0</v>
      </c>
      <c r="K200" s="108">
        <v>1</v>
      </c>
    </row>
    <row r="201" spans="1:11" ht="12.75">
      <c r="A201" s="101" t="s">
        <v>429</v>
      </c>
      <c r="B201" s="102" t="s">
        <v>502</v>
      </c>
      <c r="C201" s="101" t="s">
        <v>1132</v>
      </c>
      <c r="D201" s="103">
        <v>78</v>
      </c>
      <c r="E201" s="104">
        <v>185544</v>
      </c>
      <c r="F201" s="105" t="s">
        <v>110</v>
      </c>
      <c r="G201" s="106">
        <v>0</v>
      </c>
      <c r="H201" s="107">
        <v>6</v>
      </c>
      <c r="I201" s="106">
        <v>15133</v>
      </c>
      <c r="J201" s="108">
        <v>0</v>
      </c>
      <c r="K201" s="108">
        <v>0</v>
      </c>
    </row>
    <row r="202" spans="1:11" ht="12.75">
      <c r="A202" s="101" t="s">
        <v>125</v>
      </c>
      <c r="B202" s="102" t="s">
        <v>1282</v>
      </c>
      <c r="C202" s="101" t="s">
        <v>1283</v>
      </c>
      <c r="D202" s="103">
        <v>188</v>
      </c>
      <c r="E202" s="104">
        <v>37062</v>
      </c>
      <c r="F202" s="105" t="s">
        <v>106</v>
      </c>
      <c r="G202" s="106">
        <v>25339</v>
      </c>
      <c r="H202" s="107">
        <v>5</v>
      </c>
      <c r="I202" s="106">
        <v>10779</v>
      </c>
      <c r="J202" s="108">
        <v>0</v>
      </c>
      <c r="K202" s="108">
        <v>0</v>
      </c>
    </row>
    <row r="203" spans="1:11" ht="12.75">
      <c r="A203" s="101" t="s">
        <v>503</v>
      </c>
      <c r="B203" s="102" t="s">
        <v>812</v>
      </c>
      <c r="C203" s="101" t="s">
        <v>813</v>
      </c>
      <c r="D203" s="103">
        <v>5</v>
      </c>
      <c r="E203" s="104">
        <v>3238</v>
      </c>
      <c r="F203" s="105" t="s">
        <v>110</v>
      </c>
      <c r="G203" s="106">
        <v>0</v>
      </c>
      <c r="H203" s="107">
        <v>1</v>
      </c>
      <c r="I203" s="106">
        <v>566</v>
      </c>
      <c r="J203" s="108">
        <v>0</v>
      </c>
      <c r="K203" s="108">
        <v>0</v>
      </c>
    </row>
    <row r="204" spans="1:11" ht="12.75">
      <c r="A204" s="101" t="s">
        <v>503</v>
      </c>
      <c r="B204" s="102" t="s">
        <v>504</v>
      </c>
      <c r="C204" s="101" t="s">
        <v>505</v>
      </c>
      <c r="D204" s="103">
        <v>5</v>
      </c>
      <c r="E204" s="104">
        <v>9800</v>
      </c>
      <c r="F204" s="105" t="s">
        <v>110</v>
      </c>
      <c r="G204" s="106">
        <v>0</v>
      </c>
      <c r="H204" s="107">
        <v>1</v>
      </c>
      <c r="I204" s="106">
        <v>1698</v>
      </c>
      <c r="J204" s="108">
        <v>0</v>
      </c>
      <c r="K204" s="108">
        <v>0</v>
      </c>
    </row>
    <row r="205" spans="1:11" ht="12.75">
      <c r="A205" s="101" t="s">
        <v>1885</v>
      </c>
      <c r="B205" s="102" t="s">
        <v>1886</v>
      </c>
      <c r="C205" s="101" t="s">
        <v>1887</v>
      </c>
      <c r="D205" s="103">
        <v>82</v>
      </c>
      <c r="E205" s="104">
        <v>131</v>
      </c>
      <c r="F205" s="105" t="s">
        <v>111</v>
      </c>
      <c r="G205" s="106">
        <v>178516</v>
      </c>
      <c r="H205" s="107">
        <v>1</v>
      </c>
      <c r="I205" s="106">
        <v>5</v>
      </c>
      <c r="J205" s="108">
        <v>0</v>
      </c>
      <c r="K205" s="108">
        <v>0</v>
      </c>
    </row>
    <row r="206" spans="1:11" ht="12.75">
      <c r="A206" s="101" t="s">
        <v>506</v>
      </c>
      <c r="B206" s="102" t="s">
        <v>507</v>
      </c>
      <c r="C206" s="101" t="s">
        <v>508</v>
      </c>
      <c r="D206" s="103">
        <v>122</v>
      </c>
      <c r="E206" s="104">
        <v>170278</v>
      </c>
      <c r="F206" s="105" t="s">
        <v>108</v>
      </c>
      <c r="G206" s="106">
        <v>0</v>
      </c>
      <c r="H206" s="107">
        <v>3</v>
      </c>
      <c r="I206" s="106">
        <v>2104</v>
      </c>
      <c r="J206" s="108">
        <v>0</v>
      </c>
      <c r="K206" s="108">
        <v>0</v>
      </c>
    </row>
    <row r="207" spans="1:11" ht="12.75">
      <c r="A207" s="101" t="s">
        <v>506</v>
      </c>
      <c r="B207" s="102" t="s">
        <v>1284</v>
      </c>
      <c r="C207" s="101" t="s">
        <v>1285</v>
      </c>
      <c r="D207" s="103">
        <v>31</v>
      </c>
      <c r="E207" s="104">
        <v>261789</v>
      </c>
      <c r="F207" s="105" t="s">
        <v>108</v>
      </c>
      <c r="G207" s="106">
        <v>0</v>
      </c>
      <c r="H207" s="107">
        <v>7</v>
      </c>
      <c r="I207" s="106">
        <v>7665</v>
      </c>
      <c r="J207" s="108">
        <v>0</v>
      </c>
      <c r="K207" s="108">
        <v>0</v>
      </c>
    </row>
    <row r="208" spans="1:11" ht="12.75">
      <c r="A208" s="117" t="s">
        <v>1286</v>
      </c>
      <c r="B208" s="118" t="s">
        <v>1287</v>
      </c>
      <c r="C208" s="117" t="s">
        <v>1288</v>
      </c>
      <c r="D208" s="119">
        <v>46</v>
      </c>
      <c r="E208" s="120">
        <v>0</v>
      </c>
      <c r="F208" s="121" t="s">
        <v>1289</v>
      </c>
      <c r="G208" s="122">
        <v>0</v>
      </c>
      <c r="H208" s="123">
        <v>2</v>
      </c>
      <c r="I208" s="122">
        <v>4160</v>
      </c>
      <c r="J208" s="124">
        <v>0</v>
      </c>
      <c r="K208" s="124">
        <v>0</v>
      </c>
    </row>
    <row r="209" spans="1:11" s="47" customFormat="1" ht="12.75">
      <c r="A209" s="41" t="s">
        <v>51</v>
      </c>
      <c r="B209" s="42" t="s">
        <v>1876</v>
      </c>
      <c r="C209" s="43"/>
      <c r="D209" s="52">
        <f>SUM(D191:D208)</f>
        <v>3745.6</v>
      </c>
      <c r="E209" s="45">
        <f>SUM(E191:E208)</f>
        <v>2706500</v>
      </c>
      <c r="F209" s="53"/>
      <c r="G209" s="45">
        <f>SUM(G191:G208)</f>
        <v>7821477</v>
      </c>
      <c r="H209" s="45">
        <f>SUM(H191:H208)</f>
        <v>123</v>
      </c>
      <c r="I209" s="45">
        <f>SUM(I191:I208)</f>
        <v>262277</v>
      </c>
      <c r="J209" s="45">
        <f>SUM(J191:J208)</f>
        <v>0</v>
      </c>
      <c r="K209" s="45">
        <f>SUM(K191:K208)</f>
        <v>2</v>
      </c>
    </row>
    <row r="210" spans="4:6" ht="16.5" customHeight="1">
      <c r="D210" s="32"/>
      <c r="F210" s="48"/>
    </row>
    <row r="211" spans="1:11" s="9" customFormat="1" ht="16.5">
      <c r="A211" s="17" t="s">
        <v>183</v>
      </c>
      <c r="B211" s="18"/>
      <c r="C211" s="19"/>
      <c r="D211" s="49"/>
      <c r="E211" s="21"/>
      <c r="F211" s="22"/>
      <c r="G211" s="23"/>
      <c r="H211" s="21"/>
      <c r="I211" s="23"/>
      <c r="J211" s="24"/>
      <c r="K211" s="24"/>
    </row>
    <row r="212" spans="4:11" ht="12.75" customHeight="1">
      <c r="D212" s="50" t="s">
        <v>161</v>
      </c>
      <c r="E212" s="14" t="s">
        <v>162</v>
      </c>
      <c r="G212" s="14" t="s">
        <v>223</v>
      </c>
      <c r="H212" s="14" t="s">
        <v>163</v>
      </c>
      <c r="I212" s="14" t="s">
        <v>164</v>
      </c>
      <c r="J212" s="159" t="s">
        <v>165</v>
      </c>
      <c r="K212" s="159"/>
    </row>
    <row r="213" spans="1:11" ht="12.75">
      <c r="A213" s="26" t="s">
        <v>166</v>
      </c>
      <c r="B213" s="27" t="s">
        <v>161</v>
      </c>
      <c r="C213" s="26" t="s">
        <v>167</v>
      </c>
      <c r="D213" s="51" t="s">
        <v>168</v>
      </c>
      <c r="E213" s="29" t="s">
        <v>169</v>
      </c>
      <c r="F213" s="30" t="s">
        <v>170</v>
      </c>
      <c r="G213" s="29" t="s">
        <v>171</v>
      </c>
      <c r="H213" s="29" t="s">
        <v>172</v>
      </c>
      <c r="I213" s="29" t="s">
        <v>173</v>
      </c>
      <c r="J213" s="31" t="s">
        <v>174</v>
      </c>
      <c r="K213" s="31" t="s">
        <v>175</v>
      </c>
    </row>
    <row r="214" spans="1:11" ht="12.75">
      <c r="A214" s="101" t="s">
        <v>1527</v>
      </c>
      <c r="B214" s="102" t="s">
        <v>1528</v>
      </c>
      <c r="C214" s="101" t="s">
        <v>1529</v>
      </c>
      <c r="D214" s="103">
        <v>70</v>
      </c>
      <c r="E214" s="104">
        <v>18000</v>
      </c>
      <c r="F214" s="105" t="s">
        <v>109</v>
      </c>
      <c r="G214" s="106">
        <v>0</v>
      </c>
      <c r="H214" s="107">
        <v>4</v>
      </c>
      <c r="I214" s="106">
        <v>1220</v>
      </c>
      <c r="J214" s="108">
        <v>0</v>
      </c>
      <c r="K214" s="108">
        <v>0</v>
      </c>
    </row>
    <row r="215" spans="1:11" ht="12.75">
      <c r="A215" s="101" t="s">
        <v>1187</v>
      </c>
      <c r="B215" s="102">
        <v>11110301</v>
      </c>
      <c r="C215" s="101" t="s">
        <v>1188</v>
      </c>
      <c r="D215" s="103">
        <v>41</v>
      </c>
      <c r="E215" s="104">
        <v>149056</v>
      </c>
      <c r="F215" s="105" t="s">
        <v>109</v>
      </c>
      <c r="G215" s="106">
        <v>0</v>
      </c>
      <c r="H215" s="107">
        <v>6</v>
      </c>
      <c r="I215" s="106">
        <v>972</v>
      </c>
      <c r="J215" s="108">
        <v>0</v>
      </c>
      <c r="K215" s="108">
        <v>0</v>
      </c>
    </row>
    <row r="216" spans="1:11" ht="12.75">
      <c r="A216" s="101" t="s">
        <v>354</v>
      </c>
      <c r="B216" s="102">
        <v>11130301</v>
      </c>
      <c r="C216" s="101" t="s">
        <v>1189</v>
      </c>
      <c r="D216" s="103">
        <v>206</v>
      </c>
      <c r="E216" s="104">
        <v>180745</v>
      </c>
      <c r="F216" s="105" t="s">
        <v>111</v>
      </c>
      <c r="G216" s="106">
        <v>182716</v>
      </c>
      <c r="H216" s="107">
        <v>14</v>
      </c>
      <c r="I216" s="106">
        <v>25695</v>
      </c>
      <c r="J216" s="108">
        <v>0</v>
      </c>
      <c r="K216" s="108">
        <v>3</v>
      </c>
    </row>
    <row r="217" spans="1:11" ht="12.75">
      <c r="A217" s="101" t="s">
        <v>1121</v>
      </c>
      <c r="B217" s="102" t="s">
        <v>900</v>
      </c>
      <c r="C217" s="101" t="s">
        <v>901</v>
      </c>
      <c r="D217" s="103">
        <v>3</v>
      </c>
      <c r="E217" s="104">
        <v>310</v>
      </c>
      <c r="F217" s="105" t="s">
        <v>112</v>
      </c>
      <c r="G217" s="106">
        <v>0</v>
      </c>
      <c r="H217" s="107">
        <v>2</v>
      </c>
      <c r="I217" s="106">
        <v>18</v>
      </c>
      <c r="J217" s="108">
        <v>0</v>
      </c>
      <c r="K217" s="108">
        <v>0</v>
      </c>
    </row>
    <row r="218" spans="1:11" ht="12.75">
      <c r="A218" s="117" t="s">
        <v>1178</v>
      </c>
      <c r="B218" s="118">
        <v>11950301</v>
      </c>
      <c r="C218" s="117" t="s">
        <v>745</v>
      </c>
      <c r="D218" s="119">
        <v>212</v>
      </c>
      <c r="E218" s="120">
        <v>151830</v>
      </c>
      <c r="F218" s="121" t="s">
        <v>109</v>
      </c>
      <c r="G218" s="122">
        <v>0</v>
      </c>
      <c r="H218" s="123">
        <v>5</v>
      </c>
      <c r="I218" s="122">
        <v>9291</v>
      </c>
      <c r="J218" s="124">
        <v>0</v>
      </c>
      <c r="K218" s="124">
        <v>0</v>
      </c>
    </row>
    <row r="219" spans="1:11" s="47" customFormat="1" ht="12.75">
      <c r="A219" s="41" t="s">
        <v>52</v>
      </c>
      <c r="B219" s="42" t="s">
        <v>1279</v>
      </c>
      <c r="C219" s="43"/>
      <c r="D219" s="52">
        <f>SUM(D214:D218)</f>
        <v>532</v>
      </c>
      <c r="E219" s="45">
        <f>SUM(E214:E218)</f>
        <v>499941</v>
      </c>
      <c r="F219" s="53"/>
      <c r="G219" s="45">
        <f>SUM(G214:G218)</f>
        <v>182716</v>
      </c>
      <c r="H219" s="45">
        <f>SUM(H214:H218)</f>
        <v>31</v>
      </c>
      <c r="I219" s="45">
        <f>SUM(I214:I218)</f>
        <v>37196</v>
      </c>
      <c r="J219" s="45">
        <f>SUM(J214:J218)</f>
        <v>0</v>
      </c>
      <c r="K219" s="45">
        <f>SUM(K214:K218)</f>
        <v>3</v>
      </c>
    </row>
    <row r="220" spans="4:6" ht="15" customHeight="1">
      <c r="D220" s="32"/>
      <c r="F220" s="48"/>
    </row>
    <row r="221" spans="1:11" s="9" customFormat="1" ht="16.5">
      <c r="A221" s="17" t="s">
        <v>1290</v>
      </c>
      <c r="B221" s="18"/>
      <c r="C221" s="19"/>
      <c r="D221" s="49"/>
      <c r="E221" s="21"/>
      <c r="F221" s="22"/>
      <c r="G221" s="23"/>
      <c r="H221" s="21"/>
      <c r="I221" s="23"/>
      <c r="J221" s="24"/>
      <c r="K221" s="24"/>
    </row>
    <row r="222" spans="4:11" ht="12.75" customHeight="1">
      <c r="D222" s="50" t="s">
        <v>161</v>
      </c>
      <c r="E222" s="14" t="s">
        <v>162</v>
      </c>
      <c r="G222" s="14" t="s">
        <v>223</v>
      </c>
      <c r="H222" s="14" t="s">
        <v>163</v>
      </c>
      <c r="I222" s="14" t="s">
        <v>164</v>
      </c>
      <c r="J222" s="159" t="s">
        <v>165</v>
      </c>
      <c r="K222" s="159"/>
    </row>
    <row r="223" spans="1:11" ht="12.75">
      <c r="A223" s="26" t="s">
        <v>166</v>
      </c>
      <c r="B223" s="27" t="s">
        <v>161</v>
      </c>
      <c r="C223" s="26" t="s">
        <v>167</v>
      </c>
      <c r="D223" s="51" t="s">
        <v>168</v>
      </c>
      <c r="E223" s="29" t="s">
        <v>169</v>
      </c>
      <c r="F223" s="30" t="s">
        <v>170</v>
      </c>
      <c r="G223" s="29" t="s">
        <v>171</v>
      </c>
      <c r="H223" s="29" t="s">
        <v>172</v>
      </c>
      <c r="I223" s="29" t="s">
        <v>173</v>
      </c>
      <c r="J223" s="31" t="s">
        <v>174</v>
      </c>
      <c r="K223" s="31" t="s">
        <v>175</v>
      </c>
    </row>
    <row r="224" spans="1:11" ht="12.75">
      <c r="A224" s="135" t="s">
        <v>1530</v>
      </c>
      <c r="B224" s="136" t="s">
        <v>1329</v>
      </c>
      <c r="C224" s="135"/>
      <c r="D224" s="137" t="s">
        <v>474</v>
      </c>
      <c r="E224" s="138" t="s">
        <v>474</v>
      </c>
      <c r="F224" s="139" t="s">
        <v>474</v>
      </c>
      <c r="G224" s="140" t="s">
        <v>474</v>
      </c>
      <c r="H224" s="141" t="s">
        <v>474</v>
      </c>
      <c r="I224" s="140" t="s">
        <v>474</v>
      </c>
      <c r="J224" s="142" t="s">
        <v>474</v>
      </c>
      <c r="K224" s="142" t="s">
        <v>474</v>
      </c>
    </row>
    <row r="225" spans="1:11" s="47" customFormat="1" ht="12.75">
      <c r="A225" s="41" t="s">
        <v>1291</v>
      </c>
      <c r="B225" s="42" t="s">
        <v>1531</v>
      </c>
      <c r="C225" s="43"/>
      <c r="D225" s="52">
        <f>SUM(D224:D224)</f>
        <v>0</v>
      </c>
      <c r="E225" s="45">
        <f>SUM(E224:E224)</f>
        <v>0</v>
      </c>
      <c r="F225" s="53"/>
      <c r="G225" s="45">
        <f>SUM(G224:G224)</f>
        <v>0</v>
      </c>
      <c r="H225" s="45">
        <f>SUM(H224:H224)</f>
        <v>0</v>
      </c>
      <c r="I225" s="45">
        <f>SUM(I224:I224)</f>
        <v>0</v>
      </c>
      <c r="J225" s="45">
        <f>SUM(J224:J224)</f>
        <v>0</v>
      </c>
      <c r="K225" s="45">
        <f>SUM(K224:K224)</f>
        <v>0</v>
      </c>
    </row>
    <row r="226" spans="4:6" ht="15" customHeight="1">
      <c r="D226" s="32"/>
      <c r="F226" s="48"/>
    </row>
    <row r="227" spans="1:11" s="9" customFormat="1" ht="16.5">
      <c r="A227" s="17" t="s">
        <v>184</v>
      </c>
      <c r="B227" s="18"/>
      <c r="C227" s="19"/>
      <c r="D227" s="49"/>
      <c r="E227" s="21"/>
      <c r="F227" s="22"/>
      <c r="G227" s="23"/>
      <c r="H227" s="21"/>
      <c r="I227" s="23"/>
      <c r="J227" s="24"/>
      <c r="K227" s="24"/>
    </row>
    <row r="228" spans="4:11" ht="12.75" customHeight="1">
      <c r="D228" s="50" t="s">
        <v>161</v>
      </c>
      <c r="E228" s="14" t="s">
        <v>162</v>
      </c>
      <c r="G228" s="14" t="s">
        <v>223</v>
      </c>
      <c r="H228" s="14" t="s">
        <v>163</v>
      </c>
      <c r="I228" s="14" t="s">
        <v>164</v>
      </c>
      <c r="J228" s="159" t="s">
        <v>165</v>
      </c>
      <c r="K228" s="159"/>
    </row>
    <row r="229" spans="1:11" ht="12.75">
      <c r="A229" s="26" t="s">
        <v>166</v>
      </c>
      <c r="B229" s="27" t="s">
        <v>161</v>
      </c>
      <c r="C229" s="26" t="s">
        <v>167</v>
      </c>
      <c r="D229" s="51" t="s">
        <v>168</v>
      </c>
      <c r="E229" s="29" t="s">
        <v>169</v>
      </c>
      <c r="F229" s="30" t="s">
        <v>170</v>
      </c>
      <c r="G229" s="29" t="s">
        <v>171</v>
      </c>
      <c r="H229" s="29" t="s">
        <v>172</v>
      </c>
      <c r="I229" s="29" t="s">
        <v>173</v>
      </c>
      <c r="J229" s="31" t="s">
        <v>174</v>
      </c>
      <c r="K229" s="31" t="s">
        <v>175</v>
      </c>
    </row>
    <row r="230" spans="1:11" ht="12.75">
      <c r="A230" s="93" t="s">
        <v>843</v>
      </c>
      <c r="B230" s="94" t="s">
        <v>1532</v>
      </c>
      <c r="C230" s="63" t="s">
        <v>1533</v>
      </c>
      <c r="D230" s="95">
        <v>15</v>
      </c>
      <c r="E230" s="96">
        <v>285</v>
      </c>
      <c r="F230" s="97" t="s">
        <v>111</v>
      </c>
      <c r="G230" s="66">
        <v>0</v>
      </c>
      <c r="H230" s="67">
        <v>1</v>
      </c>
      <c r="I230" s="98">
        <v>8</v>
      </c>
      <c r="J230" s="100">
        <v>0</v>
      </c>
      <c r="K230" s="100">
        <v>0</v>
      </c>
    </row>
    <row r="231" spans="1:11" ht="12.75">
      <c r="A231" s="1" t="s">
        <v>354</v>
      </c>
      <c r="B231" s="2" t="s">
        <v>200</v>
      </c>
      <c r="C231" s="109" t="s">
        <v>201</v>
      </c>
      <c r="D231" s="32">
        <v>137.5</v>
      </c>
      <c r="E231" s="4">
        <v>522</v>
      </c>
      <c r="F231" s="5" t="s">
        <v>107</v>
      </c>
      <c r="G231" s="114">
        <v>0</v>
      </c>
      <c r="H231" s="115">
        <v>2</v>
      </c>
      <c r="I231" s="6">
        <v>80</v>
      </c>
      <c r="J231" s="8">
        <v>0</v>
      </c>
      <c r="K231" s="8">
        <v>0</v>
      </c>
    </row>
    <row r="232" spans="1:11" ht="12.75">
      <c r="A232" s="33"/>
      <c r="B232" s="34"/>
      <c r="C232" s="33"/>
      <c r="D232" s="35"/>
      <c r="E232" s="36"/>
      <c r="F232" s="37" t="s">
        <v>108</v>
      </c>
      <c r="G232" s="38"/>
      <c r="H232" s="39"/>
      <c r="I232" s="38"/>
      <c r="J232" s="40"/>
      <c r="K232" s="40"/>
    </row>
    <row r="233" spans="1:11" s="47" customFormat="1" ht="12.75">
      <c r="A233" s="41" t="s">
        <v>53</v>
      </c>
      <c r="B233" s="42" t="s">
        <v>1330</v>
      </c>
      <c r="C233" s="43"/>
      <c r="D233" s="52">
        <f>SUM(D230:D232)</f>
        <v>152.5</v>
      </c>
      <c r="E233" s="45">
        <f>SUM(E230:E232)</f>
        <v>807</v>
      </c>
      <c r="F233" s="53"/>
      <c r="G233" s="45">
        <f>SUM(G230:G232)</f>
        <v>0</v>
      </c>
      <c r="H233" s="45">
        <f>SUM(H230:H232)</f>
        <v>3</v>
      </c>
      <c r="I233" s="45">
        <f>SUM(I230:I232)</f>
        <v>88</v>
      </c>
      <c r="J233" s="45">
        <f>SUM(J230:J232)</f>
        <v>0</v>
      </c>
      <c r="K233" s="45">
        <f>SUM(K230:K232)</f>
        <v>0</v>
      </c>
    </row>
    <row r="234" spans="4:6" ht="15" customHeight="1">
      <c r="D234" s="32"/>
      <c r="F234" s="48"/>
    </row>
    <row r="235" spans="1:11" s="9" customFormat="1" ht="16.5">
      <c r="A235" s="17" t="s">
        <v>185</v>
      </c>
      <c r="B235" s="18"/>
      <c r="C235" s="19"/>
      <c r="D235" s="49"/>
      <c r="E235" s="21"/>
      <c r="F235" s="22"/>
      <c r="G235" s="23"/>
      <c r="H235" s="21"/>
      <c r="I235" s="23"/>
      <c r="J235" s="24"/>
      <c r="K235" s="24"/>
    </row>
    <row r="236" spans="4:11" ht="12.75" customHeight="1">
      <c r="D236" s="50" t="s">
        <v>161</v>
      </c>
      <c r="E236" s="14" t="s">
        <v>162</v>
      </c>
      <c r="G236" s="14" t="s">
        <v>223</v>
      </c>
      <c r="H236" s="14" t="s">
        <v>163</v>
      </c>
      <c r="I236" s="14" t="s">
        <v>164</v>
      </c>
      <c r="J236" s="159" t="s">
        <v>165</v>
      </c>
      <c r="K236" s="159"/>
    </row>
    <row r="237" spans="1:11" ht="12.75">
      <c r="A237" s="26" t="s">
        <v>166</v>
      </c>
      <c r="B237" s="27" t="s">
        <v>161</v>
      </c>
      <c r="C237" s="26" t="s">
        <v>167</v>
      </c>
      <c r="D237" s="51" t="s">
        <v>168</v>
      </c>
      <c r="E237" s="29" t="s">
        <v>169</v>
      </c>
      <c r="F237" s="30" t="s">
        <v>170</v>
      </c>
      <c r="G237" s="29" t="s">
        <v>171</v>
      </c>
      <c r="H237" s="29" t="s">
        <v>172</v>
      </c>
      <c r="I237" s="29" t="s">
        <v>173</v>
      </c>
      <c r="J237" s="31" t="s">
        <v>174</v>
      </c>
      <c r="K237" s="31" t="s">
        <v>175</v>
      </c>
    </row>
    <row r="238" spans="1:11" ht="12.75">
      <c r="A238" s="93" t="s">
        <v>746</v>
      </c>
      <c r="B238" s="94">
        <v>14810401</v>
      </c>
      <c r="C238" s="93" t="s">
        <v>747</v>
      </c>
      <c r="D238" s="95">
        <v>174</v>
      </c>
      <c r="E238" s="96">
        <v>4200</v>
      </c>
      <c r="F238" s="97" t="s">
        <v>106</v>
      </c>
      <c r="G238" s="98">
        <v>0</v>
      </c>
      <c r="H238" s="99">
        <v>6</v>
      </c>
      <c r="I238" s="98">
        <v>784</v>
      </c>
      <c r="J238" s="100">
        <v>0</v>
      </c>
      <c r="K238" s="100">
        <v>0</v>
      </c>
    </row>
    <row r="239" spans="1:23" ht="12.75">
      <c r="A239" s="101" t="s">
        <v>384</v>
      </c>
      <c r="B239" s="102" t="s">
        <v>385</v>
      </c>
      <c r="C239" s="101" t="s">
        <v>386</v>
      </c>
      <c r="D239" s="103">
        <v>96.7</v>
      </c>
      <c r="E239" s="104">
        <v>0</v>
      </c>
      <c r="F239" s="105" t="s">
        <v>106</v>
      </c>
      <c r="G239" s="106">
        <v>0</v>
      </c>
      <c r="H239" s="107">
        <v>2</v>
      </c>
      <c r="I239" s="106">
        <v>3450</v>
      </c>
      <c r="J239" s="108">
        <v>0</v>
      </c>
      <c r="K239" s="108">
        <v>0</v>
      </c>
      <c r="W239" s="146"/>
    </row>
    <row r="240" spans="1:11" ht="12.75">
      <c r="A240" s="101" t="s">
        <v>384</v>
      </c>
      <c r="B240" s="102">
        <v>14040302</v>
      </c>
      <c r="C240" s="101" t="s">
        <v>748</v>
      </c>
      <c r="D240" s="103">
        <v>95</v>
      </c>
      <c r="E240" s="104">
        <v>399870</v>
      </c>
      <c r="F240" s="105" t="s">
        <v>106</v>
      </c>
      <c r="G240" s="106">
        <v>276178</v>
      </c>
      <c r="H240" s="107">
        <v>9</v>
      </c>
      <c r="I240" s="106">
        <v>19383</v>
      </c>
      <c r="J240" s="108">
        <v>0</v>
      </c>
      <c r="K240" s="108">
        <v>0</v>
      </c>
    </row>
    <row r="241" spans="1:11" ht="12.75">
      <c r="A241" s="101" t="s">
        <v>1292</v>
      </c>
      <c r="B241" s="102" t="s">
        <v>1293</v>
      </c>
      <c r="C241" s="101" t="s">
        <v>1294</v>
      </c>
      <c r="D241" s="103">
        <v>123</v>
      </c>
      <c r="E241" s="104">
        <v>725</v>
      </c>
      <c r="F241" s="105" t="s">
        <v>111</v>
      </c>
      <c r="G241" s="106">
        <v>0</v>
      </c>
      <c r="H241" s="107">
        <v>2</v>
      </c>
      <c r="I241" s="106">
        <v>285</v>
      </c>
      <c r="J241" s="108">
        <v>0</v>
      </c>
      <c r="K241" s="108">
        <v>0</v>
      </c>
    </row>
    <row r="242" spans="1:11" ht="12.75">
      <c r="A242" s="101" t="s">
        <v>125</v>
      </c>
      <c r="B242" s="102" t="s">
        <v>1534</v>
      </c>
      <c r="C242" s="101" t="s">
        <v>1535</v>
      </c>
      <c r="D242" s="103">
        <v>170</v>
      </c>
      <c r="E242" s="104">
        <v>3200</v>
      </c>
      <c r="F242" s="105" t="s">
        <v>111</v>
      </c>
      <c r="G242" s="106">
        <v>0</v>
      </c>
      <c r="H242" s="107">
        <v>4</v>
      </c>
      <c r="I242" s="106">
        <v>842</v>
      </c>
      <c r="J242" s="108">
        <v>0</v>
      </c>
      <c r="K242" s="108">
        <v>0</v>
      </c>
    </row>
    <row r="243" spans="1:11" ht="12.75">
      <c r="A243" s="101" t="s">
        <v>125</v>
      </c>
      <c r="B243" s="102" t="s">
        <v>1295</v>
      </c>
      <c r="C243" s="101" t="s">
        <v>1296</v>
      </c>
      <c r="D243" s="103">
        <v>159</v>
      </c>
      <c r="E243" s="104">
        <v>148631</v>
      </c>
      <c r="F243" s="105" t="s">
        <v>111</v>
      </c>
      <c r="G243" s="106">
        <v>207264</v>
      </c>
      <c r="H243" s="107">
        <v>8</v>
      </c>
      <c r="I243" s="106">
        <v>16313</v>
      </c>
      <c r="J243" s="108">
        <v>0</v>
      </c>
      <c r="K243" s="108">
        <v>0</v>
      </c>
    </row>
    <row r="244" spans="1:11" ht="12.75">
      <c r="A244" s="101" t="s">
        <v>125</v>
      </c>
      <c r="B244" s="102">
        <v>14060302</v>
      </c>
      <c r="C244" s="101" t="s">
        <v>749</v>
      </c>
      <c r="D244" s="103">
        <v>23</v>
      </c>
      <c r="E244" s="104">
        <v>518776</v>
      </c>
      <c r="F244" s="105" t="s">
        <v>106</v>
      </c>
      <c r="G244" s="106">
        <v>200378</v>
      </c>
      <c r="H244" s="107">
        <v>12</v>
      </c>
      <c r="I244" s="106">
        <v>8193</v>
      </c>
      <c r="J244" s="108">
        <v>0</v>
      </c>
      <c r="K244" s="108">
        <v>0</v>
      </c>
    </row>
    <row r="245" spans="1:11" ht="12.75">
      <c r="A245" s="101" t="s">
        <v>1122</v>
      </c>
      <c r="B245" s="102" t="s">
        <v>1297</v>
      </c>
      <c r="C245" s="101" t="s">
        <v>1298</v>
      </c>
      <c r="D245" s="103">
        <v>67</v>
      </c>
      <c r="E245" s="104">
        <v>696</v>
      </c>
      <c r="F245" s="105" t="s">
        <v>106</v>
      </c>
      <c r="G245" s="106">
        <v>0</v>
      </c>
      <c r="H245" s="107">
        <v>2</v>
      </c>
      <c r="I245" s="106">
        <v>487</v>
      </c>
      <c r="J245" s="108">
        <v>0</v>
      </c>
      <c r="K245" s="108">
        <v>0</v>
      </c>
    </row>
    <row r="246" spans="1:11" ht="12.75">
      <c r="A246" s="101" t="s">
        <v>1122</v>
      </c>
      <c r="B246" s="102" t="s">
        <v>130</v>
      </c>
      <c r="C246" s="101" t="s">
        <v>131</v>
      </c>
      <c r="D246" s="103">
        <v>258</v>
      </c>
      <c r="E246" s="104">
        <v>745366</v>
      </c>
      <c r="F246" s="105" t="s">
        <v>106</v>
      </c>
      <c r="G246" s="106">
        <v>263620</v>
      </c>
      <c r="H246" s="107">
        <v>12</v>
      </c>
      <c r="I246" s="106">
        <v>15321</v>
      </c>
      <c r="J246" s="108">
        <v>0</v>
      </c>
      <c r="K246" s="108">
        <v>0</v>
      </c>
    </row>
    <row r="247" spans="1:11" ht="12.75">
      <c r="A247" s="101" t="s">
        <v>1122</v>
      </c>
      <c r="B247" s="102" t="s">
        <v>664</v>
      </c>
      <c r="C247" s="101" t="s">
        <v>665</v>
      </c>
      <c r="D247" s="103">
        <v>1082</v>
      </c>
      <c r="E247" s="104">
        <v>1423373</v>
      </c>
      <c r="F247" s="105" t="s">
        <v>106</v>
      </c>
      <c r="G247" s="106">
        <v>732640</v>
      </c>
      <c r="H247" s="107">
        <v>49</v>
      </c>
      <c r="I247" s="106">
        <v>102644</v>
      </c>
      <c r="J247" s="108">
        <v>0</v>
      </c>
      <c r="K247" s="108">
        <v>2</v>
      </c>
    </row>
    <row r="248" spans="1:11" ht="12.75">
      <c r="A248" s="101" t="s">
        <v>1122</v>
      </c>
      <c r="B248" s="102">
        <v>14980301</v>
      </c>
      <c r="C248" s="101" t="s">
        <v>1057</v>
      </c>
      <c r="D248" s="103">
        <v>481</v>
      </c>
      <c r="E248" s="104">
        <v>395600</v>
      </c>
      <c r="F248" s="105" t="s">
        <v>106</v>
      </c>
      <c r="G248" s="106">
        <v>253210</v>
      </c>
      <c r="H248" s="107">
        <v>13</v>
      </c>
      <c r="I248" s="106">
        <v>28531</v>
      </c>
      <c r="J248" s="108">
        <v>0</v>
      </c>
      <c r="K248" s="108">
        <v>0</v>
      </c>
    </row>
    <row r="249" spans="1:11" ht="12.75">
      <c r="A249" s="101" t="s">
        <v>472</v>
      </c>
      <c r="B249" s="102" t="s">
        <v>1536</v>
      </c>
      <c r="C249" s="101" t="s">
        <v>1537</v>
      </c>
      <c r="D249" s="103">
        <v>77</v>
      </c>
      <c r="E249" s="104">
        <v>500</v>
      </c>
      <c r="F249" s="105" t="s">
        <v>106</v>
      </c>
      <c r="G249" s="106">
        <v>0</v>
      </c>
      <c r="H249" s="107">
        <v>2</v>
      </c>
      <c r="I249" s="106">
        <v>73</v>
      </c>
      <c r="J249" s="108">
        <v>0</v>
      </c>
      <c r="K249" s="108">
        <v>0</v>
      </c>
    </row>
    <row r="250" spans="1:11" ht="12.75">
      <c r="A250" s="101" t="s">
        <v>472</v>
      </c>
      <c r="B250" s="102" t="s">
        <v>152</v>
      </c>
      <c r="C250" s="101" t="s">
        <v>153</v>
      </c>
      <c r="D250" s="103">
        <v>19</v>
      </c>
      <c r="E250" s="104">
        <v>534</v>
      </c>
      <c r="F250" s="105" t="s">
        <v>106</v>
      </c>
      <c r="G250" s="106">
        <v>0</v>
      </c>
      <c r="H250" s="107">
        <v>1</v>
      </c>
      <c r="I250" s="106">
        <v>20</v>
      </c>
      <c r="J250" s="108">
        <v>0</v>
      </c>
      <c r="K250" s="108">
        <v>0</v>
      </c>
    </row>
    <row r="251" spans="1:11" ht="12.75">
      <c r="A251" s="101" t="s">
        <v>472</v>
      </c>
      <c r="B251" s="102" t="s">
        <v>156</v>
      </c>
      <c r="C251" s="101" t="s">
        <v>21</v>
      </c>
      <c r="D251" s="103">
        <v>315</v>
      </c>
      <c r="E251" s="104">
        <v>421650</v>
      </c>
      <c r="F251" s="105" t="s">
        <v>106</v>
      </c>
      <c r="G251" s="106">
        <v>324268</v>
      </c>
      <c r="H251" s="107">
        <v>14</v>
      </c>
      <c r="I251" s="106">
        <v>22527</v>
      </c>
      <c r="J251" s="108">
        <v>0</v>
      </c>
      <c r="K251" s="108">
        <v>0</v>
      </c>
    </row>
    <row r="252" spans="1:11" ht="12.75">
      <c r="A252" s="101" t="s">
        <v>472</v>
      </c>
      <c r="B252" s="102" t="s">
        <v>509</v>
      </c>
      <c r="C252" s="101" t="s">
        <v>510</v>
      </c>
      <c r="D252" s="103">
        <v>270</v>
      </c>
      <c r="E252" s="104">
        <v>10742</v>
      </c>
      <c r="F252" s="105" t="s">
        <v>106</v>
      </c>
      <c r="G252" s="106">
        <v>0</v>
      </c>
      <c r="H252" s="107">
        <v>1</v>
      </c>
      <c r="I252" s="106">
        <v>0</v>
      </c>
      <c r="J252" s="108">
        <v>0</v>
      </c>
      <c r="K252" s="108">
        <v>0</v>
      </c>
    </row>
    <row r="253" spans="1:11" ht="12.75">
      <c r="A253" s="101" t="s">
        <v>472</v>
      </c>
      <c r="B253" s="102" t="s">
        <v>154</v>
      </c>
      <c r="C253" s="101" t="s">
        <v>155</v>
      </c>
      <c r="D253" s="103">
        <v>227</v>
      </c>
      <c r="E253" s="104">
        <v>637889</v>
      </c>
      <c r="F253" s="105" t="s">
        <v>106</v>
      </c>
      <c r="G253" s="106">
        <v>663488</v>
      </c>
      <c r="H253" s="107">
        <v>21</v>
      </c>
      <c r="I253" s="106">
        <v>43670</v>
      </c>
      <c r="J253" s="108">
        <v>0</v>
      </c>
      <c r="K253" s="108">
        <v>0</v>
      </c>
    </row>
    <row r="254" spans="1:11" ht="12.75">
      <c r="A254" s="117" t="s">
        <v>1538</v>
      </c>
      <c r="B254" s="118" t="s">
        <v>1539</v>
      </c>
      <c r="C254" s="117" t="s">
        <v>1540</v>
      </c>
      <c r="D254" s="119">
        <v>1</v>
      </c>
      <c r="E254" s="120">
        <v>150</v>
      </c>
      <c r="F254" s="121" t="s">
        <v>102</v>
      </c>
      <c r="G254" s="122">
        <v>0</v>
      </c>
      <c r="H254" s="123">
        <v>2</v>
      </c>
      <c r="I254" s="122">
        <v>160</v>
      </c>
      <c r="J254" s="124">
        <v>0</v>
      </c>
      <c r="K254" s="124">
        <v>0</v>
      </c>
    </row>
    <row r="255" spans="1:11" s="47" customFormat="1" ht="12.75">
      <c r="A255" s="41" t="s">
        <v>54</v>
      </c>
      <c r="B255" s="42" t="s">
        <v>1490</v>
      </c>
      <c r="C255" s="43"/>
      <c r="D255" s="52">
        <f>SUM(D238:D254)</f>
        <v>3637.7</v>
      </c>
      <c r="E255" s="45">
        <f>SUM(E238:E254)</f>
        <v>4711902</v>
      </c>
      <c r="F255" s="53"/>
      <c r="G255" s="45">
        <f>SUM(G238:G254)</f>
        <v>2921046</v>
      </c>
      <c r="H255" s="45">
        <f>SUM(H238:H254)</f>
        <v>160</v>
      </c>
      <c r="I255" s="45">
        <f>SUM(I238:I254)</f>
        <v>262683</v>
      </c>
      <c r="J255" s="45">
        <f>SUM(J238:J254)</f>
        <v>0</v>
      </c>
      <c r="K255" s="45">
        <f>SUM(K238:K254)</f>
        <v>2</v>
      </c>
    </row>
    <row r="256" spans="4:6" ht="15" customHeight="1">
      <c r="D256" s="32"/>
      <c r="F256" s="48"/>
    </row>
    <row r="257" spans="1:11" s="9" customFormat="1" ht="16.5">
      <c r="A257" s="17" t="s">
        <v>186</v>
      </c>
      <c r="B257" s="18"/>
      <c r="C257" s="19"/>
      <c r="D257" s="49"/>
      <c r="E257" s="21"/>
      <c r="F257" s="22"/>
      <c r="G257" s="23"/>
      <c r="H257" s="21"/>
      <c r="I257" s="23"/>
      <c r="J257" s="24"/>
      <c r="K257" s="24"/>
    </row>
    <row r="258" spans="4:11" ht="12.75" customHeight="1">
      <c r="D258" s="50" t="s">
        <v>161</v>
      </c>
      <c r="E258" s="14" t="s">
        <v>162</v>
      </c>
      <c r="G258" s="14" t="s">
        <v>223</v>
      </c>
      <c r="H258" s="14" t="s">
        <v>163</v>
      </c>
      <c r="I258" s="14" t="s">
        <v>164</v>
      </c>
      <c r="J258" s="159" t="s">
        <v>165</v>
      </c>
      <c r="K258" s="159"/>
    </row>
    <row r="259" spans="1:11" ht="12.75">
      <c r="A259" s="26" t="s">
        <v>166</v>
      </c>
      <c r="B259" s="27" t="s">
        <v>161</v>
      </c>
      <c r="C259" s="26" t="s">
        <v>167</v>
      </c>
      <c r="D259" s="51" t="s">
        <v>168</v>
      </c>
      <c r="E259" s="29" t="s">
        <v>169</v>
      </c>
      <c r="F259" s="30" t="s">
        <v>170</v>
      </c>
      <c r="G259" s="29" t="s">
        <v>171</v>
      </c>
      <c r="H259" s="29" t="s">
        <v>172</v>
      </c>
      <c r="I259" s="29" t="s">
        <v>173</v>
      </c>
      <c r="J259" s="31" t="s">
        <v>174</v>
      </c>
      <c r="K259" s="31" t="s">
        <v>175</v>
      </c>
    </row>
    <row r="260" spans="1:11" ht="12.75">
      <c r="A260" s="93" t="s">
        <v>1123</v>
      </c>
      <c r="B260" s="94" t="s">
        <v>224</v>
      </c>
      <c r="C260" s="93" t="s">
        <v>1124</v>
      </c>
      <c r="D260" s="95">
        <v>79.5</v>
      </c>
      <c r="E260" s="96">
        <v>391886</v>
      </c>
      <c r="F260" s="97" t="s">
        <v>113</v>
      </c>
      <c r="G260" s="98">
        <v>339893</v>
      </c>
      <c r="H260" s="99">
        <v>10</v>
      </c>
      <c r="I260" s="98">
        <v>16778</v>
      </c>
      <c r="J260" s="100">
        <v>0</v>
      </c>
      <c r="K260" s="100">
        <v>0</v>
      </c>
    </row>
    <row r="261" spans="1:11" ht="12.75">
      <c r="A261" s="101" t="s">
        <v>1541</v>
      </c>
      <c r="B261" s="102" t="s">
        <v>1542</v>
      </c>
      <c r="C261" s="101" t="s">
        <v>1541</v>
      </c>
      <c r="D261" s="103">
        <v>5</v>
      </c>
      <c r="E261" s="104">
        <v>3</v>
      </c>
      <c r="F261" s="105" t="s">
        <v>109</v>
      </c>
      <c r="G261" s="106">
        <v>0</v>
      </c>
      <c r="H261" s="107">
        <v>0</v>
      </c>
      <c r="I261" s="106">
        <v>0</v>
      </c>
      <c r="J261" s="108">
        <v>0</v>
      </c>
      <c r="K261" s="108">
        <v>0</v>
      </c>
    </row>
    <row r="262" spans="1:11" ht="12.75">
      <c r="A262" s="101" t="s">
        <v>1543</v>
      </c>
      <c r="B262" s="102" t="s">
        <v>1544</v>
      </c>
      <c r="C262" s="101" t="s">
        <v>1545</v>
      </c>
      <c r="D262" s="103">
        <v>10</v>
      </c>
      <c r="E262" s="104">
        <v>0</v>
      </c>
      <c r="F262" s="105" t="s">
        <v>104</v>
      </c>
      <c r="G262" s="106">
        <v>0</v>
      </c>
      <c r="H262" s="107">
        <v>2</v>
      </c>
      <c r="I262" s="106">
        <v>1920</v>
      </c>
      <c r="J262" s="108">
        <v>0</v>
      </c>
      <c r="K262" s="108">
        <v>0</v>
      </c>
    </row>
    <row r="263" spans="1:11" ht="12.75">
      <c r="A263" s="101" t="s">
        <v>117</v>
      </c>
      <c r="B263" s="102" t="s">
        <v>118</v>
      </c>
      <c r="C263" s="101" t="s">
        <v>511</v>
      </c>
      <c r="D263" s="103">
        <v>233.2</v>
      </c>
      <c r="E263" s="104">
        <v>688559</v>
      </c>
      <c r="F263" s="105" t="s">
        <v>106</v>
      </c>
      <c r="G263" s="106">
        <v>513100</v>
      </c>
      <c r="H263" s="107">
        <v>23</v>
      </c>
      <c r="I263" s="106">
        <v>44887</v>
      </c>
      <c r="J263" s="108">
        <v>0</v>
      </c>
      <c r="K263" s="108">
        <v>0</v>
      </c>
    </row>
    <row r="264" spans="1:11" ht="12.75">
      <c r="A264" s="109" t="s">
        <v>472</v>
      </c>
      <c r="B264" s="110" t="s">
        <v>157</v>
      </c>
      <c r="C264" s="109" t="s">
        <v>512</v>
      </c>
      <c r="D264" s="111">
        <v>355</v>
      </c>
      <c r="E264" s="112">
        <v>1805832</v>
      </c>
      <c r="F264" s="113" t="s">
        <v>106</v>
      </c>
      <c r="G264" s="114">
        <v>1342963</v>
      </c>
      <c r="H264" s="115">
        <v>36</v>
      </c>
      <c r="I264" s="114">
        <v>78557</v>
      </c>
      <c r="J264" s="116">
        <v>0</v>
      </c>
      <c r="K264" s="116">
        <v>2</v>
      </c>
    </row>
    <row r="265" spans="1:11" ht="12.75">
      <c r="A265" s="33"/>
      <c r="B265" s="34"/>
      <c r="C265" s="33"/>
      <c r="D265" s="35"/>
      <c r="E265" s="36"/>
      <c r="F265" s="37" t="s">
        <v>1342</v>
      </c>
      <c r="G265" s="38"/>
      <c r="H265" s="39"/>
      <c r="I265" s="38"/>
      <c r="J265" s="40"/>
      <c r="K265" s="40"/>
    </row>
    <row r="266" spans="1:11" ht="12.75">
      <c r="A266" s="101" t="s">
        <v>1058</v>
      </c>
      <c r="B266" s="102">
        <v>15962801</v>
      </c>
      <c r="C266" s="101" t="s">
        <v>1059</v>
      </c>
      <c r="D266" s="103">
        <v>5</v>
      </c>
      <c r="E266" s="104">
        <v>2004</v>
      </c>
      <c r="F266" s="105" t="s">
        <v>111</v>
      </c>
      <c r="G266" s="106">
        <v>0</v>
      </c>
      <c r="H266" s="107">
        <v>12</v>
      </c>
      <c r="I266" s="106">
        <v>30095</v>
      </c>
      <c r="J266" s="108">
        <v>0</v>
      </c>
      <c r="K266" s="108">
        <v>0</v>
      </c>
    </row>
    <row r="267" spans="1:11" ht="12.75">
      <c r="A267" s="101" t="s">
        <v>189</v>
      </c>
      <c r="B267" s="102" t="s">
        <v>327</v>
      </c>
      <c r="C267" s="101" t="s">
        <v>188</v>
      </c>
      <c r="D267" s="103">
        <v>174</v>
      </c>
      <c r="E267" s="104">
        <v>24</v>
      </c>
      <c r="F267" s="105" t="s">
        <v>102</v>
      </c>
      <c r="G267" s="106">
        <v>12889</v>
      </c>
      <c r="H267" s="107">
        <v>1</v>
      </c>
      <c r="I267" s="106">
        <v>430</v>
      </c>
      <c r="J267" s="108">
        <v>0</v>
      </c>
      <c r="K267" s="108">
        <v>0</v>
      </c>
    </row>
    <row r="268" spans="1:11" ht="12.75">
      <c r="A268" s="101" t="s">
        <v>354</v>
      </c>
      <c r="B268" s="102" t="s">
        <v>750</v>
      </c>
      <c r="C268" s="101" t="s">
        <v>751</v>
      </c>
      <c r="D268" s="103">
        <v>150</v>
      </c>
      <c r="E268" s="104">
        <v>132099</v>
      </c>
      <c r="F268" s="105" t="s">
        <v>111</v>
      </c>
      <c r="G268" s="106">
        <v>61188</v>
      </c>
      <c r="H268" s="107">
        <v>15</v>
      </c>
      <c r="I268" s="106">
        <v>18841</v>
      </c>
      <c r="J268" s="108">
        <v>0</v>
      </c>
      <c r="K268" s="108">
        <v>0</v>
      </c>
    </row>
    <row r="269" spans="1:11" s="47" customFormat="1" ht="12.75">
      <c r="A269" s="41" t="s">
        <v>55</v>
      </c>
      <c r="B269" s="42" t="s">
        <v>1344</v>
      </c>
      <c r="C269" s="43"/>
      <c r="D269" s="52">
        <f>SUM(D260:D268)</f>
        <v>1011.7</v>
      </c>
      <c r="E269" s="45">
        <f>SUM(E260:E268)</f>
        <v>3020407</v>
      </c>
      <c r="F269" s="53"/>
      <c r="G269" s="45">
        <f>SUM(G260:G268)</f>
        <v>2270033</v>
      </c>
      <c r="H269" s="45">
        <f>SUM(H260:H268)</f>
        <v>99</v>
      </c>
      <c r="I269" s="45">
        <f>SUM(I260:I268)</f>
        <v>191508</v>
      </c>
      <c r="J269" s="45">
        <f>SUM(J260:J268)</f>
        <v>0</v>
      </c>
      <c r="K269" s="45">
        <f>SUM(K260:K268)</f>
        <v>2</v>
      </c>
    </row>
    <row r="270" spans="4:6" ht="15" customHeight="1">
      <c r="D270" s="32"/>
      <c r="F270" s="48"/>
    </row>
    <row r="271" spans="1:11" s="9" customFormat="1" ht="16.5">
      <c r="A271" s="17" t="s">
        <v>187</v>
      </c>
      <c r="B271" s="18"/>
      <c r="C271" s="19"/>
      <c r="D271" s="49"/>
      <c r="E271" s="21"/>
      <c r="F271" s="22"/>
      <c r="G271" s="23"/>
      <c r="H271" s="21"/>
      <c r="I271" s="23"/>
      <c r="J271" s="24"/>
      <c r="K271" s="24"/>
    </row>
    <row r="272" spans="4:11" ht="12.75" customHeight="1">
      <c r="D272" s="50" t="s">
        <v>161</v>
      </c>
      <c r="E272" s="14" t="s">
        <v>162</v>
      </c>
      <c r="G272" s="14" t="s">
        <v>223</v>
      </c>
      <c r="H272" s="14" t="s">
        <v>163</v>
      </c>
      <c r="I272" s="14" t="s">
        <v>164</v>
      </c>
      <c r="J272" s="159" t="s">
        <v>165</v>
      </c>
      <c r="K272" s="159"/>
    </row>
    <row r="273" spans="1:11" ht="12.75">
      <c r="A273" s="26" t="s">
        <v>166</v>
      </c>
      <c r="B273" s="27" t="s">
        <v>161</v>
      </c>
      <c r="C273" s="26" t="s">
        <v>167</v>
      </c>
      <c r="D273" s="51" t="s">
        <v>168</v>
      </c>
      <c r="E273" s="29" t="s">
        <v>169</v>
      </c>
      <c r="F273" s="30" t="s">
        <v>170</v>
      </c>
      <c r="G273" s="29" t="s">
        <v>171</v>
      </c>
      <c r="H273" s="29" t="s">
        <v>172</v>
      </c>
      <c r="I273" s="29" t="s">
        <v>173</v>
      </c>
      <c r="J273" s="31" t="s">
        <v>174</v>
      </c>
      <c r="K273" s="31" t="s">
        <v>175</v>
      </c>
    </row>
    <row r="274" spans="1:11" ht="12.75">
      <c r="A274" s="93" t="s">
        <v>1546</v>
      </c>
      <c r="B274" s="94" t="s">
        <v>1547</v>
      </c>
      <c r="C274" s="93" t="s">
        <v>1548</v>
      </c>
      <c r="D274" s="95">
        <v>58</v>
      </c>
      <c r="E274" s="96">
        <v>500</v>
      </c>
      <c r="F274" s="97" t="s">
        <v>108</v>
      </c>
      <c r="G274" s="98">
        <v>0</v>
      </c>
      <c r="H274" s="99">
        <v>2</v>
      </c>
      <c r="I274" s="98">
        <v>10</v>
      </c>
      <c r="J274" s="100">
        <v>0</v>
      </c>
      <c r="K274" s="100">
        <v>0</v>
      </c>
    </row>
    <row r="275" spans="1:11" ht="12.75">
      <c r="A275" s="101" t="s">
        <v>1546</v>
      </c>
      <c r="B275" s="102" t="s">
        <v>1893</v>
      </c>
      <c r="C275" s="101" t="s">
        <v>1894</v>
      </c>
      <c r="D275" s="103">
        <v>93</v>
      </c>
      <c r="E275" s="104">
        <v>16500</v>
      </c>
      <c r="F275" s="105" t="s">
        <v>102</v>
      </c>
      <c r="G275" s="106">
        <v>0</v>
      </c>
      <c r="H275" s="107">
        <v>2</v>
      </c>
      <c r="I275" s="106">
        <v>3110</v>
      </c>
      <c r="J275" s="108">
        <v>0</v>
      </c>
      <c r="K275" s="108">
        <v>0</v>
      </c>
    </row>
    <row r="276" spans="1:11" ht="12.75">
      <c r="A276" s="101" t="s">
        <v>1300</v>
      </c>
      <c r="B276" s="102" t="s">
        <v>1301</v>
      </c>
      <c r="C276" s="101" t="s">
        <v>1302</v>
      </c>
      <c r="D276" s="103">
        <v>7</v>
      </c>
      <c r="E276" s="104">
        <v>2200</v>
      </c>
      <c r="F276" s="105" t="s">
        <v>111</v>
      </c>
      <c r="G276" s="106">
        <v>0</v>
      </c>
      <c r="H276" s="107">
        <v>2</v>
      </c>
      <c r="I276" s="106">
        <v>120</v>
      </c>
      <c r="J276" s="108">
        <v>0</v>
      </c>
      <c r="K276" s="108">
        <v>0</v>
      </c>
    </row>
    <row r="277" spans="1:11" ht="12.75">
      <c r="A277" s="101" t="s">
        <v>429</v>
      </c>
      <c r="B277" s="102" t="s">
        <v>1060</v>
      </c>
      <c r="C277" s="101" t="s">
        <v>1061</v>
      </c>
      <c r="D277" s="103">
        <v>94</v>
      </c>
      <c r="E277" s="104">
        <v>500</v>
      </c>
      <c r="F277" s="105" t="s">
        <v>108</v>
      </c>
      <c r="G277" s="106">
        <v>0</v>
      </c>
      <c r="H277" s="107">
        <v>1</v>
      </c>
      <c r="I277" s="106">
        <v>8</v>
      </c>
      <c r="J277" s="108">
        <v>0</v>
      </c>
      <c r="K277" s="108">
        <v>0</v>
      </c>
    </row>
    <row r="278" spans="1:11" ht="12.75">
      <c r="A278" s="101" t="s">
        <v>121</v>
      </c>
      <c r="B278" s="102" t="s">
        <v>122</v>
      </c>
      <c r="C278" s="101" t="s">
        <v>123</v>
      </c>
      <c r="D278" s="103">
        <v>256</v>
      </c>
      <c r="E278" s="104">
        <v>27620</v>
      </c>
      <c r="F278" s="105" t="s">
        <v>110</v>
      </c>
      <c r="G278" s="106">
        <v>33016</v>
      </c>
      <c r="H278" s="107">
        <v>4</v>
      </c>
      <c r="I278" s="106">
        <v>3044</v>
      </c>
      <c r="J278" s="108">
        <v>0</v>
      </c>
      <c r="K278" s="108">
        <v>0</v>
      </c>
    </row>
    <row r="279" spans="1:11" ht="12.75">
      <c r="A279" s="101" t="s">
        <v>121</v>
      </c>
      <c r="B279" s="102">
        <v>16160301</v>
      </c>
      <c r="C279" s="101" t="s">
        <v>1190</v>
      </c>
      <c r="D279" s="103">
        <v>238</v>
      </c>
      <c r="E279" s="104">
        <v>7606</v>
      </c>
      <c r="F279" s="105" t="s">
        <v>110</v>
      </c>
      <c r="G279" s="106">
        <v>26976</v>
      </c>
      <c r="H279" s="107">
        <v>5</v>
      </c>
      <c r="I279" s="106">
        <v>7176</v>
      </c>
      <c r="J279" s="108">
        <v>0</v>
      </c>
      <c r="K279" s="108">
        <v>0</v>
      </c>
    </row>
    <row r="280" spans="1:11" ht="12.75">
      <c r="A280" s="101" t="s">
        <v>393</v>
      </c>
      <c r="B280" s="102" t="s">
        <v>514</v>
      </c>
      <c r="C280" s="101" t="s">
        <v>515</v>
      </c>
      <c r="D280" s="103">
        <v>164</v>
      </c>
      <c r="E280" s="104">
        <v>339145</v>
      </c>
      <c r="F280" s="105" t="s">
        <v>513</v>
      </c>
      <c r="G280" s="106">
        <v>284640</v>
      </c>
      <c r="H280" s="107">
        <v>13</v>
      </c>
      <c r="I280" s="106">
        <v>25520</v>
      </c>
      <c r="J280" s="108">
        <v>0</v>
      </c>
      <c r="K280" s="108">
        <v>0</v>
      </c>
    </row>
    <row r="281" spans="1:11" ht="12.75">
      <c r="A281" s="101" t="s">
        <v>1830</v>
      </c>
      <c r="B281" s="102" t="s">
        <v>1831</v>
      </c>
      <c r="C281" s="101" t="s">
        <v>1832</v>
      </c>
      <c r="D281" s="103">
        <v>7</v>
      </c>
      <c r="E281" s="104">
        <v>1935</v>
      </c>
      <c r="F281" s="105" t="s">
        <v>111</v>
      </c>
      <c r="G281" s="106">
        <v>0</v>
      </c>
      <c r="H281" s="107">
        <v>1</v>
      </c>
      <c r="I281" s="106">
        <v>40</v>
      </c>
      <c r="J281" s="108">
        <v>0</v>
      </c>
      <c r="K281" s="108">
        <v>0</v>
      </c>
    </row>
    <row r="282" spans="1:11" ht="12.75">
      <c r="A282" s="117" t="s">
        <v>516</v>
      </c>
      <c r="B282" s="118" t="s">
        <v>1303</v>
      </c>
      <c r="C282" s="117" t="s">
        <v>1304</v>
      </c>
      <c r="D282" s="119">
        <v>5</v>
      </c>
      <c r="E282" s="120">
        <v>9470</v>
      </c>
      <c r="F282" s="121" t="s">
        <v>111</v>
      </c>
      <c r="G282" s="122">
        <v>0</v>
      </c>
      <c r="H282" s="123">
        <v>1</v>
      </c>
      <c r="I282" s="122">
        <v>95</v>
      </c>
      <c r="J282" s="124">
        <v>0</v>
      </c>
      <c r="K282" s="124">
        <v>0</v>
      </c>
    </row>
    <row r="283" spans="1:11" s="47" customFormat="1" ht="12.75">
      <c r="A283" s="41" t="s">
        <v>56</v>
      </c>
      <c r="B283" s="42" t="s">
        <v>1343</v>
      </c>
      <c r="C283" s="43"/>
      <c r="D283" s="52">
        <f>SUM(D274:D282)</f>
        <v>922</v>
      </c>
      <c r="E283" s="45">
        <f>SUM(E274:E282)</f>
        <v>405476</v>
      </c>
      <c r="F283" s="53"/>
      <c r="G283" s="45">
        <f>SUM(G274:G282)</f>
        <v>344632</v>
      </c>
      <c r="H283" s="45">
        <f>SUM(H274:H282)</f>
        <v>31</v>
      </c>
      <c r="I283" s="45">
        <f>SUM(I274:I282)</f>
        <v>39123</v>
      </c>
      <c r="J283" s="45">
        <f>SUM(J274:J282)</f>
        <v>0</v>
      </c>
      <c r="K283" s="45">
        <f>SUM(K274:K282)</f>
        <v>0</v>
      </c>
    </row>
    <row r="284" spans="4:6" ht="15" customHeight="1">
      <c r="D284" s="32"/>
      <c r="F284" s="48"/>
    </row>
    <row r="285" spans="1:11" s="9" customFormat="1" ht="16.5">
      <c r="A285" s="17" t="s">
        <v>268</v>
      </c>
      <c r="B285" s="18"/>
      <c r="C285" s="19"/>
      <c r="D285" s="49"/>
      <c r="E285" s="21"/>
      <c r="F285" s="22"/>
      <c r="G285" s="23"/>
      <c r="H285" s="21"/>
      <c r="I285" s="23"/>
      <c r="J285" s="24"/>
      <c r="K285" s="24"/>
    </row>
    <row r="286" spans="4:11" ht="12.75" customHeight="1">
      <c r="D286" s="50" t="s">
        <v>161</v>
      </c>
      <c r="E286" s="14" t="s">
        <v>162</v>
      </c>
      <c r="G286" s="14" t="s">
        <v>223</v>
      </c>
      <c r="H286" s="14" t="s">
        <v>163</v>
      </c>
      <c r="I286" s="14" t="s">
        <v>164</v>
      </c>
      <c r="J286" s="159" t="s">
        <v>165</v>
      </c>
      <c r="K286" s="159"/>
    </row>
    <row r="287" spans="1:11" ht="12.75">
      <c r="A287" s="26" t="s">
        <v>166</v>
      </c>
      <c r="B287" s="27" t="s">
        <v>161</v>
      </c>
      <c r="C287" s="26" t="s">
        <v>167</v>
      </c>
      <c r="D287" s="51" t="s">
        <v>168</v>
      </c>
      <c r="E287" s="29" t="s">
        <v>169</v>
      </c>
      <c r="F287" s="30" t="s">
        <v>170</v>
      </c>
      <c r="G287" s="29" t="s">
        <v>171</v>
      </c>
      <c r="H287" s="29" t="s">
        <v>172</v>
      </c>
      <c r="I287" s="29" t="s">
        <v>173</v>
      </c>
      <c r="J287" s="31" t="s">
        <v>174</v>
      </c>
      <c r="K287" s="31" t="s">
        <v>175</v>
      </c>
    </row>
    <row r="288" spans="1:11" ht="12.75">
      <c r="A288" s="93" t="s">
        <v>1292</v>
      </c>
      <c r="B288" s="94" t="s">
        <v>1549</v>
      </c>
      <c r="C288" s="93" t="s">
        <v>1550</v>
      </c>
      <c r="D288" s="95">
        <v>5</v>
      </c>
      <c r="E288" s="96">
        <v>9820</v>
      </c>
      <c r="F288" s="97" t="s">
        <v>111</v>
      </c>
      <c r="G288" s="98">
        <v>941</v>
      </c>
      <c r="H288" s="99">
        <v>18</v>
      </c>
      <c r="I288" s="98">
        <v>33669</v>
      </c>
      <c r="J288" s="100">
        <v>0</v>
      </c>
      <c r="K288" s="100">
        <v>0</v>
      </c>
    </row>
    <row r="289" spans="1:11" ht="12.75">
      <c r="A289" s="101" t="s">
        <v>1292</v>
      </c>
      <c r="B289" s="102" t="s">
        <v>1551</v>
      </c>
      <c r="C289" s="101" t="s">
        <v>1552</v>
      </c>
      <c r="D289" s="103">
        <v>5</v>
      </c>
      <c r="E289" s="104">
        <v>2100</v>
      </c>
      <c r="F289" s="105" t="s">
        <v>111</v>
      </c>
      <c r="G289" s="106">
        <v>40</v>
      </c>
      <c r="H289" s="107">
        <v>3</v>
      </c>
      <c r="I289" s="106">
        <v>2150</v>
      </c>
      <c r="J289" s="108">
        <v>0</v>
      </c>
      <c r="K289" s="108">
        <v>0</v>
      </c>
    </row>
    <row r="290" spans="1:11" ht="12.75">
      <c r="A290" s="101" t="s">
        <v>1553</v>
      </c>
      <c r="B290" s="102" t="s">
        <v>1554</v>
      </c>
      <c r="C290" s="101" t="s">
        <v>1555</v>
      </c>
      <c r="D290" s="103">
        <v>1</v>
      </c>
      <c r="E290" s="104">
        <v>150</v>
      </c>
      <c r="F290" s="105" t="s">
        <v>102</v>
      </c>
      <c r="G290" s="106">
        <v>0</v>
      </c>
      <c r="H290" s="107">
        <v>1</v>
      </c>
      <c r="I290" s="106">
        <v>250</v>
      </c>
      <c r="J290" s="108">
        <v>0</v>
      </c>
      <c r="K290" s="108">
        <v>0</v>
      </c>
    </row>
    <row r="291" spans="1:11" ht="12.75">
      <c r="A291" s="117" t="s">
        <v>1556</v>
      </c>
      <c r="B291" s="118" t="s">
        <v>1557</v>
      </c>
      <c r="C291" s="117" t="s">
        <v>1558</v>
      </c>
      <c r="D291" s="119">
        <v>8</v>
      </c>
      <c r="E291" s="120">
        <v>4944</v>
      </c>
      <c r="F291" s="121" t="s">
        <v>102</v>
      </c>
      <c r="G291" s="122">
        <v>0</v>
      </c>
      <c r="H291" s="123">
        <v>1</v>
      </c>
      <c r="I291" s="122">
        <v>120</v>
      </c>
      <c r="J291" s="124">
        <v>0</v>
      </c>
      <c r="K291" s="124">
        <v>0</v>
      </c>
    </row>
    <row r="292" spans="1:11" s="47" customFormat="1" ht="12.75">
      <c r="A292" s="41" t="s">
        <v>57</v>
      </c>
      <c r="B292" s="42" t="s">
        <v>1347</v>
      </c>
      <c r="C292" s="43"/>
      <c r="D292" s="52">
        <f>SUM(D288:D291)</f>
        <v>19</v>
      </c>
      <c r="E292" s="45">
        <f>SUM(E288:E291)</f>
        <v>17014</v>
      </c>
      <c r="F292" s="53"/>
      <c r="G292" s="45">
        <f>SUM(G288:G291)</f>
        <v>981</v>
      </c>
      <c r="H292" s="45">
        <f>SUM(H288:H291)</f>
        <v>23</v>
      </c>
      <c r="I292" s="45">
        <f>SUM(I288:I291)</f>
        <v>36189</v>
      </c>
      <c r="J292" s="45">
        <f>SUM(J288:J291)</f>
        <v>0</v>
      </c>
      <c r="K292" s="45">
        <f>SUM(K288:K291)</f>
        <v>0</v>
      </c>
    </row>
    <row r="293" spans="4:6" ht="15" customHeight="1">
      <c r="D293" s="32"/>
      <c r="F293" s="48"/>
    </row>
    <row r="294" spans="1:11" s="9" customFormat="1" ht="16.5">
      <c r="A294" s="17" t="s">
        <v>269</v>
      </c>
      <c r="B294" s="18"/>
      <c r="C294" s="19"/>
      <c r="D294" s="49"/>
      <c r="E294" s="21"/>
      <c r="F294" s="22"/>
      <c r="G294" s="23"/>
      <c r="H294" s="21"/>
      <c r="I294" s="23"/>
      <c r="J294" s="24"/>
      <c r="K294" s="24"/>
    </row>
    <row r="295" spans="4:11" ht="12.75" customHeight="1">
      <c r="D295" s="50" t="s">
        <v>161</v>
      </c>
      <c r="E295" s="14" t="s">
        <v>162</v>
      </c>
      <c r="G295" s="14" t="s">
        <v>223</v>
      </c>
      <c r="H295" s="14" t="s">
        <v>163</v>
      </c>
      <c r="I295" s="14" t="s">
        <v>164</v>
      </c>
      <c r="J295" s="159" t="s">
        <v>165</v>
      </c>
      <c r="K295" s="159"/>
    </row>
    <row r="296" spans="1:11" ht="12.75">
      <c r="A296" s="26" t="s">
        <v>166</v>
      </c>
      <c r="B296" s="27" t="s">
        <v>161</v>
      </c>
      <c r="C296" s="26" t="s">
        <v>167</v>
      </c>
      <c r="D296" s="51" t="s">
        <v>168</v>
      </c>
      <c r="E296" s="29" t="s">
        <v>169</v>
      </c>
      <c r="F296" s="30" t="s">
        <v>170</v>
      </c>
      <c r="G296" s="29" t="s">
        <v>171</v>
      </c>
      <c r="H296" s="29" t="s">
        <v>172</v>
      </c>
      <c r="I296" s="29" t="s">
        <v>173</v>
      </c>
      <c r="J296" s="31" t="s">
        <v>174</v>
      </c>
      <c r="K296" s="31" t="s">
        <v>175</v>
      </c>
    </row>
    <row r="297" spans="1:11" ht="12.75">
      <c r="A297" s="109" t="s">
        <v>18</v>
      </c>
      <c r="B297" s="110" t="s">
        <v>380</v>
      </c>
      <c r="C297" s="109" t="s">
        <v>381</v>
      </c>
      <c r="D297" s="111">
        <v>5</v>
      </c>
      <c r="E297" s="112">
        <v>1189</v>
      </c>
      <c r="F297" s="113" t="s">
        <v>108</v>
      </c>
      <c r="G297" s="114">
        <v>0</v>
      </c>
      <c r="H297" s="115">
        <v>81</v>
      </c>
      <c r="I297" s="114">
        <v>40</v>
      </c>
      <c r="J297" s="116">
        <v>0</v>
      </c>
      <c r="K297" s="116">
        <v>2</v>
      </c>
    </row>
    <row r="298" spans="1:11" ht="12.75">
      <c r="A298" s="33"/>
      <c r="B298" s="34"/>
      <c r="C298" s="33"/>
      <c r="D298" s="35"/>
      <c r="E298" s="36"/>
      <c r="F298" s="37" t="s">
        <v>104</v>
      </c>
      <c r="G298" s="38"/>
      <c r="H298" s="39"/>
      <c r="I298" s="38"/>
      <c r="J298" s="40"/>
      <c r="K298" s="40"/>
    </row>
    <row r="299" spans="1:11" ht="12.75">
      <c r="A299" s="1" t="s">
        <v>472</v>
      </c>
      <c r="B299" s="2" t="s">
        <v>1062</v>
      </c>
      <c r="C299" s="1" t="s">
        <v>1063</v>
      </c>
      <c r="D299" s="32">
        <v>163</v>
      </c>
      <c r="E299" s="4">
        <v>369087</v>
      </c>
      <c r="F299" s="5" t="s">
        <v>106</v>
      </c>
      <c r="G299" s="6">
        <v>274992</v>
      </c>
      <c r="H299" s="7">
        <v>11</v>
      </c>
      <c r="I299" s="6">
        <v>21338</v>
      </c>
      <c r="J299" s="8">
        <v>0</v>
      </c>
      <c r="K299" s="8">
        <v>0</v>
      </c>
    </row>
    <row r="300" spans="1:11" s="47" customFormat="1" ht="12.75">
      <c r="A300" s="41" t="s">
        <v>58</v>
      </c>
      <c r="B300" s="42">
        <v>2</v>
      </c>
      <c r="C300" s="43"/>
      <c r="D300" s="52">
        <f>SUM(D297:D299)</f>
        <v>168</v>
      </c>
      <c r="E300" s="45">
        <f>SUM(E297:E299)</f>
        <v>370276</v>
      </c>
      <c r="F300" s="53"/>
      <c r="G300" s="45">
        <f>SUM(G297:G299)</f>
        <v>274992</v>
      </c>
      <c r="H300" s="45">
        <f>SUM(H297:H299)</f>
        <v>92</v>
      </c>
      <c r="I300" s="45">
        <f>SUM(I297:I299)</f>
        <v>21378</v>
      </c>
      <c r="J300" s="45">
        <f>SUM(J297:J299)</f>
        <v>0</v>
      </c>
      <c r="K300" s="45">
        <f>SUM(K297:K299)</f>
        <v>2</v>
      </c>
    </row>
    <row r="301" spans="4:6" ht="15" customHeight="1">
      <c r="D301" s="32"/>
      <c r="F301" s="48"/>
    </row>
    <row r="302" spans="1:11" s="9" customFormat="1" ht="16.5">
      <c r="A302" s="17" t="s">
        <v>270</v>
      </c>
      <c r="B302" s="18"/>
      <c r="C302" s="19"/>
      <c r="D302" s="49"/>
      <c r="E302" s="21"/>
      <c r="F302" s="22"/>
      <c r="G302" s="23"/>
      <c r="H302" s="21"/>
      <c r="I302" s="23"/>
      <c r="J302" s="24"/>
      <c r="K302" s="24"/>
    </row>
    <row r="303" spans="4:11" ht="12.75" customHeight="1">
      <c r="D303" s="50" t="s">
        <v>161</v>
      </c>
      <c r="E303" s="14" t="s">
        <v>162</v>
      </c>
      <c r="G303" s="14" t="s">
        <v>223</v>
      </c>
      <c r="H303" s="14" t="s">
        <v>163</v>
      </c>
      <c r="I303" s="14" t="s">
        <v>164</v>
      </c>
      <c r="J303" s="159" t="s">
        <v>165</v>
      </c>
      <c r="K303" s="159"/>
    </row>
    <row r="304" spans="1:11" ht="12.75">
      <c r="A304" s="26" t="s">
        <v>166</v>
      </c>
      <c r="B304" s="27" t="s">
        <v>161</v>
      </c>
      <c r="C304" s="26" t="s">
        <v>167</v>
      </c>
      <c r="D304" s="51" t="s">
        <v>168</v>
      </c>
      <c r="E304" s="29" t="s">
        <v>169</v>
      </c>
      <c r="F304" s="30" t="s">
        <v>170</v>
      </c>
      <c r="G304" s="29" t="s">
        <v>171</v>
      </c>
      <c r="H304" s="29" t="s">
        <v>172</v>
      </c>
      <c r="I304" s="29" t="s">
        <v>173</v>
      </c>
      <c r="J304" s="31" t="s">
        <v>174</v>
      </c>
      <c r="K304" s="31" t="s">
        <v>175</v>
      </c>
    </row>
    <row r="305" spans="1:11" ht="12.75">
      <c r="A305" s="101" t="s">
        <v>472</v>
      </c>
      <c r="B305" s="102" t="s">
        <v>158</v>
      </c>
      <c r="C305" s="101" t="s">
        <v>517</v>
      </c>
      <c r="D305" s="103">
        <v>200.8</v>
      </c>
      <c r="E305" s="104">
        <v>214180</v>
      </c>
      <c r="F305" s="105" t="s">
        <v>111</v>
      </c>
      <c r="G305" s="106">
        <v>111768</v>
      </c>
      <c r="H305" s="107">
        <v>9</v>
      </c>
      <c r="I305" s="106">
        <v>15024</v>
      </c>
      <c r="J305" s="108">
        <v>0</v>
      </c>
      <c r="K305" s="108">
        <v>0</v>
      </c>
    </row>
    <row r="306" spans="1:11" ht="12.75">
      <c r="A306" s="101" t="s">
        <v>472</v>
      </c>
      <c r="B306" s="102" t="s">
        <v>159</v>
      </c>
      <c r="C306" s="101" t="s">
        <v>518</v>
      </c>
      <c r="D306" s="103">
        <v>515.5</v>
      </c>
      <c r="E306" s="104">
        <v>4888</v>
      </c>
      <c r="F306" s="105" t="s">
        <v>108</v>
      </c>
      <c r="G306" s="106">
        <v>0</v>
      </c>
      <c r="H306" s="107">
        <v>2</v>
      </c>
      <c r="I306" s="106">
        <v>2200</v>
      </c>
      <c r="J306" s="108">
        <v>0</v>
      </c>
      <c r="K306" s="108">
        <v>0</v>
      </c>
    </row>
    <row r="307" spans="1:11" ht="12.75">
      <c r="A307" s="109" t="s">
        <v>11</v>
      </c>
      <c r="B307" s="110" t="s">
        <v>13</v>
      </c>
      <c r="C307" s="109" t="s">
        <v>519</v>
      </c>
      <c r="D307" s="111">
        <v>5</v>
      </c>
      <c r="E307" s="112">
        <v>703</v>
      </c>
      <c r="F307" s="113" t="s">
        <v>102</v>
      </c>
      <c r="G307" s="114">
        <v>0</v>
      </c>
      <c r="H307" s="115">
        <v>1</v>
      </c>
      <c r="I307" s="114">
        <v>18</v>
      </c>
      <c r="J307" s="116">
        <v>0</v>
      </c>
      <c r="K307" s="116">
        <v>0</v>
      </c>
    </row>
    <row r="308" spans="1:11" ht="12.75">
      <c r="A308" s="33"/>
      <c r="B308" s="34"/>
      <c r="C308" s="33"/>
      <c r="D308" s="35"/>
      <c r="E308" s="36"/>
      <c r="F308" s="37" t="s">
        <v>104</v>
      </c>
      <c r="G308" s="38"/>
      <c r="H308" s="39"/>
      <c r="I308" s="38"/>
      <c r="J308" s="40"/>
      <c r="K308" s="40"/>
    </row>
    <row r="309" spans="1:11" ht="12.75">
      <c r="A309" s="101" t="s">
        <v>11</v>
      </c>
      <c r="B309" s="102" t="s">
        <v>12</v>
      </c>
      <c r="C309" s="101" t="s">
        <v>520</v>
      </c>
      <c r="D309" s="103">
        <v>152</v>
      </c>
      <c r="E309" s="104">
        <v>171535</v>
      </c>
      <c r="F309" s="105" t="s">
        <v>108</v>
      </c>
      <c r="G309" s="106">
        <v>0</v>
      </c>
      <c r="H309" s="107">
        <v>5</v>
      </c>
      <c r="I309" s="106">
        <v>12609</v>
      </c>
      <c r="J309" s="108">
        <v>0</v>
      </c>
      <c r="K309" s="108">
        <v>0</v>
      </c>
    </row>
    <row r="310" spans="1:11" ht="12.75">
      <c r="A310" s="1" t="s">
        <v>134</v>
      </c>
      <c r="B310" s="2" t="s">
        <v>135</v>
      </c>
      <c r="C310" s="1" t="s">
        <v>666</v>
      </c>
      <c r="D310" s="32">
        <v>8.8</v>
      </c>
      <c r="E310" s="4">
        <v>500</v>
      </c>
      <c r="F310" s="5" t="s">
        <v>111</v>
      </c>
      <c r="G310" s="6">
        <v>0</v>
      </c>
      <c r="H310" s="7">
        <v>2</v>
      </c>
      <c r="I310" s="6">
        <v>160</v>
      </c>
      <c r="J310" s="8">
        <v>0</v>
      </c>
      <c r="K310" s="8">
        <v>0</v>
      </c>
    </row>
    <row r="311" spans="4:6" ht="12.75">
      <c r="D311" s="32"/>
      <c r="F311" s="5" t="s">
        <v>104</v>
      </c>
    </row>
    <row r="312" spans="1:11" s="47" customFormat="1" ht="12.75">
      <c r="A312" s="41" t="s">
        <v>59</v>
      </c>
      <c r="B312" s="42">
        <v>5</v>
      </c>
      <c r="C312" s="43"/>
      <c r="D312" s="52">
        <f>SUM(D305:D311)</f>
        <v>882.0999999999999</v>
      </c>
      <c r="E312" s="45">
        <f>SUM(E305:E311)</f>
        <v>391806</v>
      </c>
      <c r="F312" s="53"/>
      <c r="G312" s="45">
        <f>SUM(G305:G311)</f>
        <v>111768</v>
      </c>
      <c r="H312" s="45">
        <f>SUM(H305:H311)</f>
        <v>19</v>
      </c>
      <c r="I312" s="45">
        <f>SUM(I305:I311)</f>
        <v>30011</v>
      </c>
      <c r="J312" s="45">
        <f>SUM(J305:J311)</f>
        <v>0</v>
      </c>
      <c r="K312" s="45">
        <f>SUM(K305:K311)</f>
        <v>0</v>
      </c>
    </row>
    <row r="313" spans="4:6" ht="15" customHeight="1">
      <c r="D313" s="32"/>
      <c r="F313" s="48"/>
    </row>
    <row r="314" spans="1:11" s="9" customFormat="1" ht="16.5">
      <c r="A314" s="17" t="s">
        <v>271</v>
      </c>
      <c r="B314" s="18"/>
      <c r="C314" s="19"/>
      <c r="D314" s="49"/>
      <c r="E314" s="21"/>
      <c r="F314" s="22"/>
      <c r="G314" s="23"/>
      <c r="H314" s="21"/>
      <c r="I314" s="23"/>
      <c r="J314" s="24"/>
      <c r="K314" s="24"/>
    </row>
    <row r="315" spans="4:11" ht="12.75" customHeight="1">
      <c r="D315" s="50" t="s">
        <v>161</v>
      </c>
      <c r="E315" s="14" t="s">
        <v>162</v>
      </c>
      <c r="G315" s="14" t="s">
        <v>223</v>
      </c>
      <c r="H315" s="14" t="s">
        <v>163</v>
      </c>
      <c r="I315" s="14" t="s">
        <v>164</v>
      </c>
      <c r="J315" s="159" t="s">
        <v>165</v>
      </c>
      <c r="K315" s="159"/>
    </row>
    <row r="316" spans="1:11" ht="12.75">
      <c r="A316" s="26" t="s">
        <v>166</v>
      </c>
      <c r="B316" s="27" t="s">
        <v>161</v>
      </c>
      <c r="C316" s="26" t="s">
        <v>167</v>
      </c>
      <c r="D316" s="51" t="s">
        <v>168</v>
      </c>
      <c r="E316" s="29" t="s">
        <v>169</v>
      </c>
      <c r="F316" s="30" t="s">
        <v>170</v>
      </c>
      <c r="G316" s="29" t="s">
        <v>171</v>
      </c>
      <c r="H316" s="29" t="s">
        <v>172</v>
      </c>
      <c r="I316" s="29" t="s">
        <v>173</v>
      </c>
      <c r="J316" s="31" t="s">
        <v>174</v>
      </c>
      <c r="K316" s="31" t="s">
        <v>175</v>
      </c>
    </row>
    <row r="317" spans="1:11" ht="12.75">
      <c r="A317" s="101" t="s">
        <v>667</v>
      </c>
      <c r="B317" s="102" t="s">
        <v>6</v>
      </c>
      <c r="C317" s="101" t="s">
        <v>7</v>
      </c>
      <c r="D317" s="103">
        <v>38.2</v>
      </c>
      <c r="E317" s="104">
        <v>5800</v>
      </c>
      <c r="F317" s="105" t="s">
        <v>108</v>
      </c>
      <c r="G317" s="106">
        <v>0</v>
      </c>
      <c r="H317" s="107">
        <v>1</v>
      </c>
      <c r="I317" s="106">
        <v>1440</v>
      </c>
      <c r="J317" s="108">
        <v>0</v>
      </c>
      <c r="K317" s="108">
        <v>0</v>
      </c>
    </row>
    <row r="318" spans="1:11" ht="12.75">
      <c r="A318" s="101" t="s">
        <v>1833</v>
      </c>
      <c r="B318" s="102" t="s">
        <v>1834</v>
      </c>
      <c r="C318" s="101" t="s">
        <v>1835</v>
      </c>
      <c r="D318" s="103">
        <v>5</v>
      </c>
      <c r="E318" s="104">
        <v>1200</v>
      </c>
      <c r="F318" s="105" t="s">
        <v>108</v>
      </c>
      <c r="G318" s="106">
        <v>0</v>
      </c>
      <c r="H318" s="107">
        <v>0</v>
      </c>
      <c r="I318" s="106">
        <v>0</v>
      </c>
      <c r="J318" s="108">
        <v>0</v>
      </c>
      <c r="K318" s="108">
        <v>0</v>
      </c>
    </row>
    <row r="319" spans="1:11" ht="12.75">
      <c r="A319" s="101" t="s">
        <v>1191</v>
      </c>
      <c r="B319" s="102">
        <v>20992803</v>
      </c>
      <c r="C319" s="101" t="s">
        <v>1192</v>
      </c>
      <c r="D319" s="103">
        <v>6</v>
      </c>
      <c r="E319" s="104">
        <v>2650</v>
      </c>
      <c r="F319" s="105" t="s">
        <v>108</v>
      </c>
      <c r="G319" s="106">
        <v>0</v>
      </c>
      <c r="H319" s="107">
        <v>1</v>
      </c>
      <c r="I319" s="106">
        <v>190</v>
      </c>
      <c r="J319" s="108">
        <v>0</v>
      </c>
      <c r="K319" s="108">
        <v>0</v>
      </c>
    </row>
    <row r="320" spans="1:11" ht="12.75">
      <c r="A320" s="101" t="s">
        <v>425</v>
      </c>
      <c r="B320" s="102" t="s">
        <v>1559</v>
      </c>
      <c r="C320" s="101" t="s">
        <v>1560</v>
      </c>
      <c r="D320" s="103">
        <v>16</v>
      </c>
      <c r="E320" s="104">
        <v>17518</v>
      </c>
      <c r="F320" s="105" t="s">
        <v>108</v>
      </c>
      <c r="G320" s="106">
        <v>0</v>
      </c>
      <c r="H320" s="107">
        <v>4</v>
      </c>
      <c r="I320" s="106">
        <v>2287</v>
      </c>
      <c r="J320" s="108">
        <v>0</v>
      </c>
      <c r="K320" s="108">
        <v>0</v>
      </c>
    </row>
    <row r="321" spans="1:11" ht="12.75">
      <c r="A321" s="101" t="s">
        <v>440</v>
      </c>
      <c r="B321" s="102" t="s">
        <v>1308</v>
      </c>
      <c r="C321" s="101" t="s">
        <v>1561</v>
      </c>
      <c r="D321" s="103">
        <v>57</v>
      </c>
      <c r="E321" s="104">
        <v>4400</v>
      </c>
      <c r="F321" s="105" t="s">
        <v>108</v>
      </c>
      <c r="G321" s="106">
        <v>0</v>
      </c>
      <c r="H321" s="107">
        <v>3</v>
      </c>
      <c r="I321" s="106">
        <v>32</v>
      </c>
      <c r="J321" s="108">
        <v>0</v>
      </c>
      <c r="K321" s="108">
        <v>0</v>
      </c>
    </row>
    <row r="322" spans="1:11" ht="12.75">
      <c r="A322" s="101" t="s">
        <v>440</v>
      </c>
      <c r="B322" s="102" t="s">
        <v>443</v>
      </c>
      <c r="C322" s="101" t="s">
        <v>444</v>
      </c>
      <c r="D322" s="103">
        <v>59.9</v>
      </c>
      <c r="E322" s="104">
        <v>140370</v>
      </c>
      <c r="F322" s="105" t="s">
        <v>108</v>
      </c>
      <c r="G322" s="106">
        <v>0</v>
      </c>
      <c r="H322" s="107">
        <v>4</v>
      </c>
      <c r="I322" s="106">
        <v>3278</v>
      </c>
      <c r="J322" s="108">
        <v>0</v>
      </c>
      <c r="K322" s="108">
        <v>0</v>
      </c>
    </row>
    <row r="323" spans="1:11" ht="12.75">
      <c r="A323" s="101" t="s">
        <v>440</v>
      </c>
      <c r="B323" s="102" t="s">
        <v>441</v>
      </c>
      <c r="C323" s="101" t="s">
        <v>442</v>
      </c>
      <c r="D323" s="103">
        <v>185</v>
      </c>
      <c r="E323" s="104">
        <v>140000</v>
      </c>
      <c r="F323" s="105" t="s">
        <v>108</v>
      </c>
      <c r="G323" s="106">
        <v>0</v>
      </c>
      <c r="H323" s="107">
        <v>3</v>
      </c>
      <c r="I323" s="106">
        <v>3010</v>
      </c>
      <c r="J323" s="108">
        <v>0</v>
      </c>
      <c r="K323" s="108">
        <v>0</v>
      </c>
    </row>
    <row r="324" spans="1:11" ht="12.75">
      <c r="A324" s="101" t="s">
        <v>522</v>
      </c>
      <c r="B324" s="102">
        <v>20062801</v>
      </c>
      <c r="C324" s="101" t="s">
        <v>1130</v>
      </c>
      <c r="D324" s="103">
        <v>5</v>
      </c>
      <c r="E324" s="104">
        <v>125000</v>
      </c>
      <c r="F324" s="105" t="s">
        <v>111</v>
      </c>
      <c r="G324" s="106">
        <v>0</v>
      </c>
      <c r="H324" s="107">
        <v>4</v>
      </c>
      <c r="I324" s="106">
        <v>8320</v>
      </c>
      <c r="J324" s="108">
        <v>0</v>
      </c>
      <c r="K324" s="108">
        <v>0</v>
      </c>
    </row>
    <row r="325" spans="1:11" ht="12.75">
      <c r="A325" s="101" t="s">
        <v>522</v>
      </c>
      <c r="B325" s="102" t="s">
        <v>523</v>
      </c>
      <c r="C325" s="101" t="s">
        <v>524</v>
      </c>
      <c r="D325" s="103">
        <v>38</v>
      </c>
      <c r="E325" s="104">
        <v>2500</v>
      </c>
      <c r="F325" s="105" t="s">
        <v>108</v>
      </c>
      <c r="G325" s="106">
        <v>0</v>
      </c>
      <c r="H325" s="107">
        <v>4</v>
      </c>
      <c r="I325" s="106">
        <v>80</v>
      </c>
      <c r="J325" s="108">
        <v>0</v>
      </c>
      <c r="K325" s="108">
        <v>0</v>
      </c>
    </row>
    <row r="326" spans="1:11" ht="12.75">
      <c r="A326" s="101" t="s">
        <v>522</v>
      </c>
      <c r="B326" s="102" t="s">
        <v>1836</v>
      </c>
      <c r="C326" s="101" t="s">
        <v>1837</v>
      </c>
      <c r="D326" s="103">
        <v>44</v>
      </c>
      <c r="E326" s="104">
        <v>10000</v>
      </c>
      <c r="F326" s="105" t="s">
        <v>108</v>
      </c>
      <c r="G326" s="106">
        <v>0</v>
      </c>
      <c r="H326" s="107">
        <v>4</v>
      </c>
      <c r="I326" s="106">
        <v>250</v>
      </c>
      <c r="J326" s="108">
        <v>0</v>
      </c>
      <c r="K326" s="108">
        <v>0</v>
      </c>
    </row>
    <row r="327" spans="1:11" ht="12.75">
      <c r="A327" s="101" t="s">
        <v>256</v>
      </c>
      <c r="B327" s="102" t="s">
        <v>1562</v>
      </c>
      <c r="C327" s="101" t="s">
        <v>1838</v>
      </c>
      <c r="D327" s="103">
        <v>5</v>
      </c>
      <c r="E327" s="104">
        <v>3600</v>
      </c>
      <c r="F327" s="105" t="s">
        <v>108</v>
      </c>
      <c r="G327" s="106">
        <v>0</v>
      </c>
      <c r="H327" s="107">
        <v>1</v>
      </c>
      <c r="I327" s="106">
        <v>100</v>
      </c>
      <c r="J327" s="108">
        <v>0</v>
      </c>
      <c r="K327" s="108">
        <v>0</v>
      </c>
    </row>
    <row r="328" spans="1:11" ht="12.75">
      <c r="A328" s="101" t="s">
        <v>256</v>
      </c>
      <c r="B328" s="102">
        <v>20142801</v>
      </c>
      <c r="C328" s="101" t="s">
        <v>1133</v>
      </c>
      <c r="D328" s="103">
        <v>7</v>
      </c>
      <c r="E328" s="104">
        <v>3600</v>
      </c>
      <c r="F328" s="105" t="s">
        <v>108</v>
      </c>
      <c r="G328" s="106">
        <v>0</v>
      </c>
      <c r="H328" s="107">
        <v>1</v>
      </c>
      <c r="I328" s="106">
        <v>80</v>
      </c>
      <c r="J328" s="108">
        <v>0</v>
      </c>
      <c r="K328" s="108">
        <v>0</v>
      </c>
    </row>
    <row r="329" spans="1:11" ht="12.75">
      <c r="A329" s="101" t="s">
        <v>1309</v>
      </c>
      <c r="B329" s="102" t="s">
        <v>521</v>
      </c>
      <c r="C329" s="101" t="s">
        <v>229</v>
      </c>
      <c r="D329" s="103">
        <v>42</v>
      </c>
      <c r="E329" s="104">
        <v>5280</v>
      </c>
      <c r="F329" s="105" t="s">
        <v>111</v>
      </c>
      <c r="G329" s="106">
        <v>0</v>
      </c>
      <c r="H329" s="107">
        <v>1</v>
      </c>
      <c r="I329" s="106">
        <v>280</v>
      </c>
      <c r="J329" s="108">
        <v>0</v>
      </c>
      <c r="K329" s="108">
        <v>0</v>
      </c>
    </row>
    <row r="330" spans="1:11" ht="12.75">
      <c r="A330" s="101" t="s">
        <v>266</v>
      </c>
      <c r="B330" s="102" t="s">
        <v>1839</v>
      </c>
      <c r="C330" s="101" t="s">
        <v>1840</v>
      </c>
      <c r="D330" s="103">
        <v>5</v>
      </c>
      <c r="E330" s="104">
        <v>9890</v>
      </c>
      <c r="F330" s="105" t="s">
        <v>108</v>
      </c>
      <c r="G330" s="106">
        <v>0</v>
      </c>
      <c r="H330" s="107">
        <v>6</v>
      </c>
      <c r="I330" s="106">
        <v>1800</v>
      </c>
      <c r="J330" s="108">
        <v>0</v>
      </c>
      <c r="K330" s="108">
        <v>0</v>
      </c>
    </row>
    <row r="331" spans="1:11" ht="12.75">
      <c r="A331" s="101" t="s">
        <v>267</v>
      </c>
      <c r="B331" s="102">
        <v>20082804</v>
      </c>
      <c r="C331" s="101" t="s">
        <v>1064</v>
      </c>
      <c r="D331" s="103">
        <v>5</v>
      </c>
      <c r="E331" s="104">
        <v>10000</v>
      </c>
      <c r="F331" s="105" t="s">
        <v>108</v>
      </c>
      <c r="G331" s="106">
        <v>0</v>
      </c>
      <c r="H331" s="107">
        <v>4</v>
      </c>
      <c r="I331" s="106">
        <v>350</v>
      </c>
      <c r="J331" s="108">
        <v>0</v>
      </c>
      <c r="K331" s="108">
        <v>0</v>
      </c>
    </row>
    <row r="332" spans="1:11" ht="12.75">
      <c r="A332" s="101" t="s">
        <v>328</v>
      </c>
      <c r="B332" s="102" t="s">
        <v>333</v>
      </c>
      <c r="C332" s="101" t="s">
        <v>334</v>
      </c>
      <c r="D332" s="103">
        <v>12.1</v>
      </c>
      <c r="E332" s="104">
        <v>1000</v>
      </c>
      <c r="F332" s="105" t="s">
        <v>108</v>
      </c>
      <c r="G332" s="106">
        <v>0</v>
      </c>
      <c r="H332" s="107">
        <v>2</v>
      </c>
      <c r="I332" s="106">
        <v>0</v>
      </c>
      <c r="J332" s="108">
        <v>0</v>
      </c>
      <c r="K332" s="108">
        <v>0</v>
      </c>
    </row>
    <row r="333" spans="1:11" ht="12.75">
      <c r="A333" s="101" t="s">
        <v>328</v>
      </c>
      <c r="B333" s="102" t="s">
        <v>331</v>
      </c>
      <c r="C333" s="101" t="s">
        <v>332</v>
      </c>
      <c r="D333" s="103">
        <v>220.4</v>
      </c>
      <c r="E333" s="104">
        <v>1000</v>
      </c>
      <c r="F333" s="105" t="s">
        <v>108</v>
      </c>
      <c r="G333" s="106">
        <v>0</v>
      </c>
      <c r="H333" s="107">
        <v>2</v>
      </c>
      <c r="I333" s="106">
        <v>30</v>
      </c>
      <c r="J333" s="108">
        <v>0</v>
      </c>
      <c r="K333" s="108">
        <v>0</v>
      </c>
    </row>
    <row r="334" spans="1:11" ht="12.75">
      <c r="A334" s="101" t="s">
        <v>328</v>
      </c>
      <c r="B334" s="102" t="s">
        <v>329</v>
      </c>
      <c r="C334" s="101" t="s">
        <v>330</v>
      </c>
      <c r="D334" s="103">
        <v>140</v>
      </c>
      <c r="E334" s="104">
        <v>22000</v>
      </c>
      <c r="F334" s="105" t="s">
        <v>108</v>
      </c>
      <c r="G334" s="106">
        <v>0</v>
      </c>
      <c r="H334" s="107">
        <v>2</v>
      </c>
      <c r="I334" s="106">
        <v>600</v>
      </c>
      <c r="J334" s="108">
        <v>0</v>
      </c>
      <c r="K334" s="108">
        <v>0</v>
      </c>
    </row>
    <row r="335" spans="1:11" ht="12.75">
      <c r="A335" s="101" t="s">
        <v>328</v>
      </c>
      <c r="B335" s="102">
        <v>20181001</v>
      </c>
      <c r="C335" s="101" t="s">
        <v>1193</v>
      </c>
      <c r="D335" s="103">
        <v>3</v>
      </c>
      <c r="E335" s="104">
        <v>1000</v>
      </c>
      <c r="F335" s="105" t="s">
        <v>108</v>
      </c>
      <c r="G335" s="106">
        <v>0</v>
      </c>
      <c r="H335" s="107">
        <v>1</v>
      </c>
      <c r="I335" s="106">
        <v>70</v>
      </c>
      <c r="J335" s="108">
        <v>0</v>
      </c>
      <c r="K335" s="108">
        <v>0</v>
      </c>
    </row>
    <row r="336" spans="1:11" ht="12.75">
      <c r="A336" s="101" t="s">
        <v>328</v>
      </c>
      <c r="B336" s="102" t="s">
        <v>1306</v>
      </c>
      <c r="C336" s="101" t="s">
        <v>1307</v>
      </c>
      <c r="D336" s="103">
        <v>7</v>
      </c>
      <c r="E336" s="104">
        <v>1500</v>
      </c>
      <c r="F336" s="105" t="s">
        <v>108</v>
      </c>
      <c r="G336" s="106">
        <v>0</v>
      </c>
      <c r="H336" s="107">
        <v>2</v>
      </c>
      <c r="I336" s="106">
        <v>40</v>
      </c>
      <c r="J336" s="108">
        <v>0</v>
      </c>
      <c r="K336" s="108">
        <v>0</v>
      </c>
    </row>
    <row r="337" spans="1:11" ht="12.75">
      <c r="A337" s="101" t="s">
        <v>328</v>
      </c>
      <c r="B337" s="102" t="s">
        <v>1305</v>
      </c>
      <c r="C337" s="101" t="s">
        <v>1193</v>
      </c>
      <c r="D337" s="103">
        <v>4</v>
      </c>
      <c r="E337" s="104">
        <v>2000</v>
      </c>
      <c r="F337" s="105" t="s">
        <v>108</v>
      </c>
      <c r="G337" s="106">
        <v>0</v>
      </c>
      <c r="H337" s="107">
        <v>1</v>
      </c>
      <c r="I337" s="106">
        <v>50</v>
      </c>
      <c r="J337" s="108">
        <v>0</v>
      </c>
      <c r="K337" s="108">
        <v>0</v>
      </c>
    </row>
    <row r="338" spans="1:11" ht="12.75">
      <c r="A338" s="101" t="s">
        <v>328</v>
      </c>
      <c r="B338" s="102" t="s">
        <v>337</v>
      </c>
      <c r="C338" s="101" t="s">
        <v>338</v>
      </c>
      <c r="D338" s="103">
        <v>63.8</v>
      </c>
      <c r="E338" s="104">
        <v>1800</v>
      </c>
      <c r="F338" s="105" t="s">
        <v>108</v>
      </c>
      <c r="G338" s="106">
        <v>0</v>
      </c>
      <c r="H338" s="107">
        <v>2</v>
      </c>
      <c r="I338" s="106">
        <v>0</v>
      </c>
      <c r="J338" s="108">
        <v>0</v>
      </c>
      <c r="K338" s="108">
        <v>0</v>
      </c>
    </row>
    <row r="339" spans="1:11" ht="12.75">
      <c r="A339" s="101" t="s">
        <v>328</v>
      </c>
      <c r="B339" s="102" t="s">
        <v>335</v>
      </c>
      <c r="C339" s="101" t="s">
        <v>336</v>
      </c>
      <c r="D339" s="103">
        <v>110.4</v>
      </c>
      <c r="E339" s="104">
        <v>1800</v>
      </c>
      <c r="F339" s="105" t="s">
        <v>108</v>
      </c>
      <c r="G339" s="106">
        <v>0</v>
      </c>
      <c r="H339" s="107">
        <v>2</v>
      </c>
      <c r="I339" s="106">
        <v>0</v>
      </c>
      <c r="J339" s="108">
        <v>0</v>
      </c>
      <c r="K339" s="108">
        <v>0</v>
      </c>
    </row>
    <row r="340" spans="1:11" ht="12.75">
      <c r="A340" s="101" t="s">
        <v>1065</v>
      </c>
      <c r="B340" s="102">
        <v>20982801</v>
      </c>
      <c r="C340" s="101" t="s">
        <v>1127</v>
      </c>
      <c r="D340" s="103">
        <v>5</v>
      </c>
      <c r="E340" s="104">
        <v>9500</v>
      </c>
      <c r="F340" s="105" t="s">
        <v>108</v>
      </c>
      <c r="G340" s="106">
        <v>0</v>
      </c>
      <c r="H340" s="107">
        <v>1</v>
      </c>
      <c r="I340" s="106">
        <v>300</v>
      </c>
      <c r="J340" s="108">
        <v>0</v>
      </c>
      <c r="K340" s="108">
        <v>0</v>
      </c>
    </row>
    <row r="341" spans="1:11" ht="12.75">
      <c r="A341" s="101" t="s">
        <v>1065</v>
      </c>
      <c r="B341" s="102">
        <v>20840301</v>
      </c>
      <c r="C341" s="101" t="s">
        <v>1066</v>
      </c>
      <c r="D341" s="103">
        <v>9</v>
      </c>
      <c r="E341" s="104">
        <v>6500</v>
      </c>
      <c r="F341" s="105" t="s">
        <v>108</v>
      </c>
      <c r="G341" s="106">
        <v>0</v>
      </c>
      <c r="H341" s="107">
        <v>1</v>
      </c>
      <c r="I341" s="106">
        <v>140</v>
      </c>
      <c r="J341" s="108">
        <v>0</v>
      </c>
      <c r="K341" s="108">
        <v>0</v>
      </c>
    </row>
    <row r="342" spans="1:11" ht="12.75">
      <c r="A342" s="101" t="s">
        <v>1067</v>
      </c>
      <c r="B342" s="102">
        <v>20122802</v>
      </c>
      <c r="C342" s="101" t="s">
        <v>1128</v>
      </c>
      <c r="D342" s="103">
        <v>5</v>
      </c>
      <c r="E342" s="104">
        <v>920</v>
      </c>
      <c r="F342" s="105" t="s">
        <v>108</v>
      </c>
      <c r="G342" s="106">
        <v>0</v>
      </c>
      <c r="H342" s="107">
        <v>1</v>
      </c>
      <c r="I342" s="106">
        <v>16</v>
      </c>
      <c r="J342" s="108">
        <v>0</v>
      </c>
      <c r="K342" s="108">
        <v>0</v>
      </c>
    </row>
    <row r="343" spans="1:11" ht="12.75">
      <c r="A343" s="101" t="s">
        <v>1068</v>
      </c>
      <c r="B343" s="102">
        <v>20940302</v>
      </c>
      <c r="C343" s="101" t="s">
        <v>1129</v>
      </c>
      <c r="D343" s="103">
        <v>31</v>
      </c>
      <c r="E343" s="104">
        <v>1774</v>
      </c>
      <c r="F343" s="105" t="s">
        <v>108</v>
      </c>
      <c r="G343" s="106">
        <v>0</v>
      </c>
      <c r="H343" s="107">
        <v>1</v>
      </c>
      <c r="I343" s="106">
        <v>44</v>
      </c>
      <c r="J343" s="108">
        <v>0</v>
      </c>
      <c r="K343" s="108">
        <v>0</v>
      </c>
    </row>
    <row r="344" spans="1:11" ht="12.75">
      <c r="A344" s="101" t="s">
        <v>525</v>
      </c>
      <c r="B344" s="102" t="s">
        <v>526</v>
      </c>
      <c r="C344" s="101" t="s">
        <v>527</v>
      </c>
      <c r="D344" s="103">
        <v>7</v>
      </c>
      <c r="E344" s="104">
        <v>6600</v>
      </c>
      <c r="F344" s="105" t="s">
        <v>108</v>
      </c>
      <c r="G344" s="106">
        <v>0</v>
      </c>
      <c r="H344" s="107">
        <v>1</v>
      </c>
      <c r="I344" s="106">
        <v>900</v>
      </c>
      <c r="J344" s="108">
        <v>0</v>
      </c>
      <c r="K344" s="108">
        <v>0</v>
      </c>
    </row>
    <row r="345" spans="1:11" ht="12.75">
      <c r="A345" s="117" t="s">
        <v>525</v>
      </c>
      <c r="B345" s="118" t="s">
        <v>16</v>
      </c>
      <c r="C345" s="117" t="s">
        <v>17</v>
      </c>
      <c r="D345" s="119">
        <v>36</v>
      </c>
      <c r="E345" s="120">
        <v>5700</v>
      </c>
      <c r="F345" s="121" t="s">
        <v>108</v>
      </c>
      <c r="G345" s="122">
        <v>0</v>
      </c>
      <c r="H345" s="123">
        <v>1</v>
      </c>
      <c r="I345" s="122">
        <v>900</v>
      </c>
      <c r="J345" s="124">
        <v>0</v>
      </c>
      <c r="K345" s="124">
        <v>0</v>
      </c>
    </row>
    <row r="346" spans="1:11" s="47" customFormat="1" ht="12.75">
      <c r="A346" s="41" t="s">
        <v>60</v>
      </c>
      <c r="B346" s="42" t="s">
        <v>1874</v>
      </c>
      <c r="C346" s="43"/>
      <c r="D346" s="52">
        <f>SUM(D317:D345)</f>
        <v>1171.8</v>
      </c>
      <c r="E346" s="45">
        <f>SUM(E317:E345)</f>
        <v>544902</v>
      </c>
      <c r="F346" s="53"/>
      <c r="G346" s="45">
        <f>SUM(G317:G345)</f>
        <v>0</v>
      </c>
      <c r="H346" s="45">
        <f>SUM(H317:H345)</f>
        <v>61</v>
      </c>
      <c r="I346" s="45">
        <f>SUM(I317:I345)</f>
        <v>24587</v>
      </c>
      <c r="J346" s="45">
        <f>SUM(J317:J345)</f>
        <v>0</v>
      </c>
      <c r="K346" s="45">
        <f>SUM(K317:K345)</f>
        <v>0</v>
      </c>
    </row>
    <row r="347" spans="4:6" ht="15" customHeight="1">
      <c r="D347" s="32"/>
      <c r="F347" s="48"/>
    </row>
    <row r="348" spans="1:11" s="9" customFormat="1" ht="16.5">
      <c r="A348" s="17" t="s">
        <v>272</v>
      </c>
      <c r="B348" s="18"/>
      <c r="C348" s="19"/>
      <c r="D348" s="49"/>
      <c r="E348" s="21"/>
      <c r="F348" s="22"/>
      <c r="G348" s="23"/>
      <c r="H348" s="21"/>
      <c r="I348" s="23"/>
      <c r="J348" s="24"/>
      <c r="K348" s="24"/>
    </row>
    <row r="349" spans="4:11" ht="12.75" customHeight="1">
      <c r="D349" s="50" t="s">
        <v>161</v>
      </c>
      <c r="E349" s="14" t="s">
        <v>162</v>
      </c>
      <c r="G349" s="14" t="s">
        <v>223</v>
      </c>
      <c r="H349" s="14" t="s">
        <v>163</v>
      </c>
      <c r="I349" s="14" t="s">
        <v>164</v>
      </c>
      <c r="J349" s="159" t="s">
        <v>165</v>
      </c>
      <c r="K349" s="159"/>
    </row>
    <row r="350" spans="1:11" ht="12.75">
      <c r="A350" s="26" t="s">
        <v>166</v>
      </c>
      <c r="B350" s="27" t="s">
        <v>161</v>
      </c>
      <c r="C350" s="26" t="s">
        <v>167</v>
      </c>
      <c r="D350" s="51" t="s">
        <v>168</v>
      </c>
      <c r="E350" s="29" t="s">
        <v>169</v>
      </c>
      <c r="F350" s="30" t="s">
        <v>170</v>
      </c>
      <c r="G350" s="29" t="s">
        <v>171</v>
      </c>
      <c r="H350" s="29" t="s">
        <v>172</v>
      </c>
      <c r="I350" s="29" t="s">
        <v>173</v>
      </c>
      <c r="J350" s="31" t="s">
        <v>174</v>
      </c>
      <c r="K350" s="31" t="s">
        <v>175</v>
      </c>
    </row>
    <row r="351" spans="1:11" ht="12.75">
      <c r="A351" s="93" t="s">
        <v>1069</v>
      </c>
      <c r="B351" s="94">
        <v>21900301</v>
      </c>
      <c r="C351" s="93" t="s">
        <v>1070</v>
      </c>
      <c r="D351" s="95">
        <v>117</v>
      </c>
      <c r="E351" s="96">
        <v>7800</v>
      </c>
      <c r="F351" s="97" t="s">
        <v>102</v>
      </c>
      <c r="G351" s="98">
        <v>0</v>
      </c>
      <c r="H351" s="99">
        <v>7</v>
      </c>
      <c r="I351" s="98">
        <v>150</v>
      </c>
      <c r="J351" s="100">
        <v>0</v>
      </c>
      <c r="K351" s="100">
        <v>0</v>
      </c>
    </row>
    <row r="352" spans="1:11" ht="12.75">
      <c r="A352" s="101" t="s">
        <v>445</v>
      </c>
      <c r="B352" s="102">
        <v>21140301</v>
      </c>
      <c r="C352" s="101" t="s">
        <v>752</v>
      </c>
      <c r="D352" s="103">
        <v>284</v>
      </c>
      <c r="E352" s="104">
        <v>627263</v>
      </c>
      <c r="F352" s="105" t="s">
        <v>106</v>
      </c>
      <c r="G352" s="106">
        <v>382942</v>
      </c>
      <c r="H352" s="107">
        <v>26</v>
      </c>
      <c r="I352" s="106">
        <v>43298</v>
      </c>
      <c r="J352" s="108">
        <v>0</v>
      </c>
      <c r="K352" s="108">
        <v>1</v>
      </c>
    </row>
    <row r="353" spans="1:11" ht="12.75">
      <c r="A353" s="101" t="s">
        <v>445</v>
      </c>
      <c r="B353" s="102" t="s">
        <v>753</v>
      </c>
      <c r="C353" s="101" t="s">
        <v>754</v>
      </c>
      <c r="D353" s="103">
        <v>852</v>
      </c>
      <c r="E353" s="104">
        <v>178279</v>
      </c>
      <c r="F353" s="105" t="s">
        <v>102</v>
      </c>
      <c r="G353" s="106">
        <v>129390</v>
      </c>
      <c r="H353" s="107">
        <v>17</v>
      </c>
      <c r="I353" s="106">
        <v>30037</v>
      </c>
      <c r="J353" s="108">
        <v>0</v>
      </c>
      <c r="K353" s="108">
        <v>0</v>
      </c>
    </row>
    <row r="354" spans="1:11" ht="12.75">
      <c r="A354" s="101" t="s">
        <v>902</v>
      </c>
      <c r="B354" s="102" t="s">
        <v>903</v>
      </c>
      <c r="C354" s="101" t="s">
        <v>904</v>
      </c>
      <c r="D354" s="103">
        <v>33</v>
      </c>
      <c r="E354" s="104">
        <v>4252</v>
      </c>
      <c r="F354" s="105" t="s">
        <v>102</v>
      </c>
      <c r="G354" s="106">
        <v>0</v>
      </c>
      <c r="H354" s="107">
        <v>1</v>
      </c>
      <c r="I354" s="106">
        <v>200</v>
      </c>
      <c r="J354" s="108">
        <v>0</v>
      </c>
      <c r="K354" s="108">
        <v>0</v>
      </c>
    </row>
    <row r="355" spans="1:11" ht="12.75">
      <c r="A355" s="101" t="s">
        <v>905</v>
      </c>
      <c r="B355" s="102">
        <v>21880301</v>
      </c>
      <c r="C355" s="101" t="s">
        <v>1194</v>
      </c>
      <c r="D355" s="103">
        <v>18</v>
      </c>
      <c r="E355" s="104">
        <v>10000</v>
      </c>
      <c r="F355" s="105" t="s">
        <v>112</v>
      </c>
      <c r="G355" s="106">
        <v>0</v>
      </c>
      <c r="H355" s="107">
        <v>2</v>
      </c>
      <c r="I355" s="106">
        <v>1000</v>
      </c>
      <c r="J355" s="108">
        <v>0</v>
      </c>
      <c r="K355" s="108">
        <v>0</v>
      </c>
    </row>
    <row r="356" spans="1:11" ht="12.75">
      <c r="A356" s="101" t="s">
        <v>906</v>
      </c>
      <c r="B356" s="102" t="s">
        <v>907</v>
      </c>
      <c r="C356" s="101" t="s">
        <v>908</v>
      </c>
      <c r="D356" s="103">
        <v>96</v>
      </c>
      <c r="E356" s="104">
        <v>14930</v>
      </c>
      <c r="F356" s="105" t="s">
        <v>102</v>
      </c>
      <c r="G356" s="106">
        <v>0</v>
      </c>
      <c r="H356" s="107">
        <v>8</v>
      </c>
      <c r="I356" s="106">
        <v>1058</v>
      </c>
      <c r="J356" s="108">
        <v>0</v>
      </c>
      <c r="K356" s="108">
        <v>0</v>
      </c>
    </row>
    <row r="357" spans="1:11" ht="12.75">
      <c r="A357" s="109" t="s">
        <v>1310</v>
      </c>
      <c r="B357" s="110" t="s">
        <v>668</v>
      </c>
      <c r="C357" s="109" t="s">
        <v>1195</v>
      </c>
      <c r="D357" s="111">
        <v>106</v>
      </c>
      <c r="E357" s="112">
        <v>1495</v>
      </c>
      <c r="F357" s="113" t="s">
        <v>669</v>
      </c>
      <c r="G357" s="114">
        <v>0</v>
      </c>
      <c r="H357" s="115">
        <v>2</v>
      </c>
      <c r="I357" s="114">
        <v>40</v>
      </c>
      <c r="J357" s="116">
        <v>0</v>
      </c>
      <c r="K357" s="116">
        <v>0</v>
      </c>
    </row>
    <row r="358" spans="1:11" ht="12.75">
      <c r="A358" s="33"/>
      <c r="B358" s="34"/>
      <c r="C358" s="33"/>
      <c r="D358" s="35"/>
      <c r="E358" s="36"/>
      <c r="F358" s="37" t="s">
        <v>111</v>
      </c>
      <c r="G358" s="38"/>
      <c r="H358" s="39"/>
      <c r="I358" s="38"/>
      <c r="J358" s="40"/>
      <c r="K358" s="40"/>
    </row>
    <row r="359" spans="1:11" ht="12.75">
      <c r="A359" s="101" t="s">
        <v>1311</v>
      </c>
      <c r="B359" s="102" t="s">
        <v>1312</v>
      </c>
      <c r="C359" s="101" t="s">
        <v>1313</v>
      </c>
      <c r="D359" s="103">
        <v>5</v>
      </c>
      <c r="E359" s="104">
        <v>2000</v>
      </c>
      <c r="F359" s="105" t="s">
        <v>102</v>
      </c>
      <c r="G359" s="106">
        <v>0</v>
      </c>
      <c r="H359" s="107">
        <v>1</v>
      </c>
      <c r="I359" s="106">
        <v>40</v>
      </c>
      <c r="J359" s="108">
        <v>0</v>
      </c>
      <c r="K359" s="108">
        <v>0</v>
      </c>
    </row>
    <row r="360" spans="1:11" ht="12.75">
      <c r="A360" s="101" t="s">
        <v>354</v>
      </c>
      <c r="B360" s="102" t="s">
        <v>670</v>
      </c>
      <c r="C360" s="101" t="s">
        <v>1196</v>
      </c>
      <c r="D360" s="103">
        <v>275</v>
      </c>
      <c r="E360" s="104">
        <v>202147</v>
      </c>
      <c r="F360" s="105" t="s">
        <v>106</v>
      </c>
      <c r="G360" s="106">
        <v>1</v>
      </c>
      <c r="H360" s="107">
        <v>17</v>
      </c>
      <c r="I360" s="106">
        <v>31164</v>
      </c>
      <c r="J360" s="108">
        <v>0</v>
      </c>
      <c r="K360" s="108">
        <v>0</v>
      </c>
    </row>
    <row r="361" spans="1:11" ht="12.75">
      <c r="A361" s="101" t="s">
        <v>222</v>
      </c>
      <c r="B361" s="102" t="s">
        <v>912</v>
      </c>
      <c r="C361" s="101" t="s">
        <v>913</v>
      </c>
      <c r="D361" s="103">
        <v>167</v>
      </c>
      <c r="E361" s="104">
        <v>713097</v>
      </c>
      <c r="F361" s="105" t="s">
        <v>106</v>
      </c>
      <c r="G361" s="106">
        <v>358778</v>
      </c>
      <c r="H361" s="107">
        <v>16</v>
      </c>
      <c r="I361" s="106">
        <v>40161</v>
      </c>
      <c r="J361" s="108">
        <v>0</v>
      </c>
      <c r="K361" s="108">
        <v>0</v>
      </c>
    </row>
    <row r="362" spans="1:11" ht="12.75">
      <c r="A362" s="101" t="s">
        <v>222</v>
      </c>
      <c r="B362" s="102" t="s">
        <v>910</v>
      </c>
      <c r="C362" s="101" t="s">
        <v>911</v>
      </c>
      <c r="D362" s="103">
        <v>252</v>
      </c>
      <c r="E362" s="104">
        <v>223102</v>
      </c>
      <c r="F362" s="105" t="s">
        <v>106</v>
      </c>
      <c r="G362" s="106">
        <v>142493</v>
      </c>
      <c r="H362" s="107">
        <v>9</v>
      </c>
      <c r="I362" s="106">
        <v>17585</v>
      </c>
      <c r="J362" s="108">
        <v>0</v>
      </c>
      <c r="K362" s="108">
        <v>0</v>
      </c>
    </row>
    <row r="363" spans="1:11" ht="12.75">
      <c r="A363" s="101" t="s">
        <v>222</v>
      </c>
      <c r="B363" s="102" t="s">
        <v>909</v>
      </c>
      <c r="C363" s="101" t="s">
        <v>1134</v>
      </c>
      <c r="D363" s="103">
        <v>395</v>
      </c>
      <c r="E363" s="104">
        <v>297362</v>
      </c>
      <c r="F363" s="105" t="s">
        <v>111</v>
      </c>
      <c r="G363" s="106">
        <v>192966</v>
      </c>
      <c r="H363" s="107">
        <v>15</v>
      </c>
      <c r="I363" s="106">
        <v>32748</v>
      </c>
      <c r="J363" s="108">
        <v>0</v>
      </c>
      <c r="K363" s="108">
        <v>0</v>
      </c>
    </row>
    <row r="364" spans="1:11" ht="12.75">
      <c r="A364" s="101" t="s">
        <v>755</v>
      </c>
      <c r="B364" s="102" t="s">
        <v>756</v>
      </c>
      <c r="C364" s="101" t="s">
        <v>757</v>
      </c>
      <c r="D364" s="103">
        <v>279</v>
      </c>
      <c r="E364" s="104">
        <v>737549</v>
      </c>
      <c r="F364" s="105" t="s">
        <v>106</v>
      </c>
      <c r="G364" s="106">
        <v>408355</v>
      </c>
      <c r="H364" s="107">
        <v>11</v>
      </c>
      <c r="I364" s="106">
        <v>25666</v>
      </c>
      <c r="J364" s="108">
        <v>0</v>
      </c>
      <c r="K364" s="108">
        <v>0</v>
      </c>
    </row>
    <row r="365" spans="1:11" ht="12.75">
      <c r="A365" s="101" t="s">
        <v>1563</v>
      </c>
      <c r="B365" s="102" t="s">
        <v>1564</v>
      </c>
      <c r="C365" s="101" t="s">
        <v>1565</v>
      </c>
      <c r="D365" s="103">
        <v>5</v>
      </c>
      <c r="E365" s="104">
        <v>10000</v>
      </c>
      <c r="F365" s="105" t="s">
        <v>102</v>
      </c>
      <c r="G365" s="106">
        <v>0</v>
      </c>
      <c r="H365" s="107">
        <v>6</v>
      </c>
      <c r="I365" s="106">
        <v>1572</v>
      </c>
      <c r="J365" s="108">
        <v>0</v>
      </c>
      <c r="K365" s="108">
        <v>0</v>
      </c>
    </row>
    <row r="366" spans="1:11" ht="12.75">
      <c r="A366" s="117" t="s">
        <v>914</v>
      </c>
      <c r="B366" s="118" t="s">
        <v>915</v>
      </c>
      <c r="C366" s="117" t="s">
        <v>916</v>
      </c>
      <c r="D366" s="119">
        <v>5</v>
      </c>
      <c r="E366" s="120">
        <v>2000</v>
      </c>
      <c r="F366" s="121" t="s">
        <v>102</v>
      </c>
      <c r="G366" s="122">
        <v>0</v>
      </c>
      <c r="H366" s="123">
        <v>1</v>
      </c>
      <c r="I366" s="122">
        <v>600</v>
      </c>
      <c r="J366" s="124">
        <v>0</v>
      </c>
      <c r="K366" s="124">
        <v>0</v>
      </c>
    </row>
    <row r="367" spans="1:11" s="47" customFormat="1" ht="12.75">
      <c r="A367" s="41" t="s">
        <v>61</v>
      </c>
      <c r="B367" s="42" t="s">
        <v>1346</v>
      </c>
      <c r="C367" s="43"/>
      <c r="D367" s="52">
        <f>SUM(D351:D366)</f>
        <v>2889</v>
      </c>
      <c r="E367" s="45">
        <f>SUM(E351:E366)</f>
        <v>3031276</v>
      </c>
      <c r="F367" s="53"/>
      <c r="G367" s="45">
        <f>SUM(G351:G366)</f>
        <v>1614925</v>
      </c>
      <c r="H367" s="45">
        <f>SUM(H351:H366)</f>
        <v>139</v>
      </c>
      <c r="I367" s="45">
        <f>SUM(I351:I366)</f>
        <v>225319</v>
      </c>
      <c r="J367" s="45">
        <f>SUM(J351:J366)</f>
        <v>0</v>
      </c>
      <c r="K367" s="45">
        <f>SUM(K351:K366)</f>
        <v>1</v>
      </c>
    </row>
    <row r="368" spans="4:6" ht="15" customHeight="1">
      <c r="D368" s="32"/>
      <c r="F368" s="48"/>
    </row>
    <row r="369" spans="1:11" s="9" customFormat="1" ht="16.5">
      <c r="A369" s="17" t="s">
        <v>273</v>
      </c>
      <c r="B369" s="18"/>
      <c r="C369" s="19"/>
      <c r="D369" s="49"/>
      <c r="E369" s="21"/>
      <c r="F369" s="22"/>
      <c r="G369" s="23"/>
      <c r="H369" s="21"/>
      <c r="I369" s="23"/>
      <c r="J369" s="24"/>
      <c r="K369" s="24"/>
    </row>
    <row r="370" spans="4:11" ht="12.75" customHeight="1">
      <c r="D370" s="50" t="s">
        <v>161</v>
      </c>
      <c r="E370" s="14" t="s">
        <v>162</v>
      </c>
      <c r="G370" s="14" t="s">
        <v>223</v>
      </c>
      <c r="H370" s="14" t="s">
        <v>163</v>
      </c>
      <c r="I370" s="14" t="s">
        <v>164</v>
      </c>
      <c r="J370" s="159" t="s">
        <v>165</v>
      </c>
      <c r="K370" s="159"/>
    </row>
    <row r="371" spans="1:11" ht="12.75">
      <c r="A371" s="26" t="s">
        <v>166</v>
      </c>
      <c r="B371" s="27" t="s">
        <v>161</v>
      </c>
      <c r="C371" s="26" t="s">
        <v>167</v>
      </c>
      <c r="D371" s="51" t="s">
        <v>168</v>
      </c>
      <c r="E371" s="29" t="s">
        <v>169</v>
      </c>
      <c r="F371" s="30" t="s">
        <v>170</v>
      </c>
      <c r="G371" s="29" t="s">
        <v>171</v>
      </c>
      <c r="H371" s="29" t="s">
        <v>172</v>
      </c>
      <c r="I371" s="29" t="s">
        <v>173</v>
      </c>
      <c r="J371" s="31" t="s">
        <v>174</v>
      </c>
      <c r="K371" s="31" t="s">
        <v>175</v>
      </c>
    </row>
    <row r="372" spans="1:11" ht="12.75">
      <c r="A372" s="93" t="s">
        <v>1071</v>
      </c>
      <c r="B372" s="94">
        <v>22162801</v>
      </c>
      <c r="C372" s="93" t="s">
        <v>1072</v>
      </c>
      <c r="D372" s="95">
        <v>5</v>
      </c>
      <c r="E372" s="96">
        <v>0</v>
      </c>
      <c r="F372" s="97" t="s">
        <v>111</v>
      </c>
      <c r="G372" s="98">
        <v>0</v>
      </c>
      <c r="H372" s="99">
        <v>2</v>
      </c>
      <c r="I372" s="98">
        <v>0</v>
      </c>
      <c r="J372" s="100">
        <v>0</v>
      </c>
      <c r="K372" s="100">
        <v>0</v>
      </c>
    </row>
    <row r="373" spans="1:11" ht="12.75">
      <c r="A373" s="101" t="s">
        <v>354</v>
      </c>
      <c r="B373" s="102" t="s">
        <v>528</v>
      </c>
      <c r="C373" s="101" t="s">
        <v>529</v>
      </c>
      <c r="D373" s="103">
        <v>155</v>
      </c>
      <c r="E373" s="104">
        <v>122215</v>
      </c>
      <c r="F373" s="105" t="s">
        <v>111</v>
      </c>
      <c r="G373" s="106">
        <v>88900</v>
      </c>
      <c r="H373" s="107">
        <v>17</v>
      </c>
      <c r="I373" s="106">
        <v>19713</v>
      </c>
      <c r="J373" s="108">
        <v>0</v>
      </c>
      <c r="K373" s="108">
        <v>0</v>
      </c>
    </row>
    <row r="374" spans="1:11" ht="12.75">
      <c r="A374" s="101" t="s">
        <v>222</v>
      </c>
      <c r="B374" s="102" t="s">
        <v>137</v>
      </c>
      <c r="C374" s="101" t="s">
        <v>758</v>
      </c>
      <c r="D374" s="103">
        <v>126</v>
      </c>
      <c r="E374" s="104">
        <v>695994</v>
      </c>
      <c r="F374" s="105" t="s">
        <v>106</v>
      </c>
      <c r="G374" s="106">
        <v>453111</v>
      </c>
      <c r="H374" s="107">
        <v>11</v>
      </c>
      <c r="I374" s="106">
        <v>31358</v>
      </c>
      <c r="J374" s="108">
        <v>0</v>
      </c>
      <c r="K374" s="108">
        <v>0</v>
      </c>
    </row>
    <row r="375" spans="1:11" ht="12.75">
      <c r="A375" s="117" t="s">
        <v>1566</v>
      </c>
      <c r="B375" s="118" t="s">
        <v>1567</v>
      </c>
      <c r="C375" s="117" t="s">
        <v>1568</v>
      </c>
      <c r="D375" s="119">
        <v>60</v>
      </c>
      <c r="E375" s="120">
        <v>11541</v>
      </c>
      <c r="F375" s="121" t="s">
        <v>106</v>
      </c>
      <c r="G375" s="122">
        <v>0</v>
      </c>
      <c r="H375" s="123">
        <v>7</v>
      </c>
      <c r="I375" s="122">
        <v>3750</v>
      </c>
      <c r="J375" s="124">
        <v>0</v>
      </c>
      <c r="K375" s="124">
        <v>0</v>
      </c>
    </row>
    <row r="376" spans="1:11" s="47" customFormat="1" ht="12.75">
      <c r="A376" s="41" t="s">
        <v>62</v>
      </c>
      <c r="B376" s="42" t="s">
        <v>1347</v>
      </c>
      <c r="C376" s="43"/>
      <c r="D376" s="52">
        <f>SUM(D372:D375)</f>
        <v>346</v>
      </c>
      <c r="E376" s="45">
        <f>SUM(E372:E375)</f>
        <v>829750</v>
      </c>
      <c r="F376" s="53"/>
      <c r="G376" s="45">
        <f>SUM(G372:G375)</f>
        <v>542011</v>
      </c>
      <c r="H376" s="45">
        <f>SUM(H372:H375)</f>
        <v>37</v>
      </c>
      <c r="I376" s="45">
        <f>SUM(I372:I375)</f>
        <v>54821</v>
      </c>
      <c r="J376" s="45">
        <f>SUM(J372:J375)</f>
        <v>0</v>
      </c>
      <c r="K376" s="45">
        <f>SUM(K372:K375)</f>
        <v>0</v>
      </c>
    </row>
    <row r="377" spans="4:6" ht="15" customHeight="1">
      <c r="D377" s="32"/>
      <c r="F377" s="48"/>
    </row>
    <row r="378" spans="1:11" s="9" customFormat="1" ht="16.5">
      <c r="A378" s="17" t="s">
        <v>274</v>
      </c>
      <c r="B378" s="18"/>
      <c r="C378" s="19"/>
      <c r="D378" s="49"/>
      <c r="E378" s="21"/>
      <c r="F378" s="22"/>
      <c r="G378" s="23"/>
      <c r="H378" s="21"/>
      <c r="I378" s="23"/>
      <c r="J378" s="24"/>
      <c r="K378" s="24"/>
    </row>
    <row r="379" spans="4:11" ht="12.75" customHeight="1">
      <c r="D379" s="50" t="s">
        <v>161</v>
      </c>
      <c r="E379" s="14" t="s">
        <v>162</v>
      </c>
      <c r="G379" s="14" t="s">
        <v>223</v>
      </c>
      <c r="H379" s="14" t="s">
        <v>163</v>
      </c>
      <c r="I379" s="14" t="s">
        <v>164</v>
      </c>
      <c r="J379" s="159" t="s">
        <v>165</v>
      </c>
      <c r="K379" s="159"/>
    </row>
    <row r="380" spans="1:11" ht="12.75">
      <c r="A380" s="26" t="s">
        <v>166</v>
      </c>
      <c r="B380" s="27" t="s">
        <v>161</v>
      </c>
      <c r="C380" s="26" t="s">
        <v>167</v>
      </c>
      <c r="D380" s="51" t="s">
        <v>168</v>
      </c>
      <c r="E380" s="29" t="s">
        <v>169</v>
      </c>
      <c r="F380" s="30" t="s">
        <v>170</v>
      </c>
      <c r="G380" s="29" t="s">
        <v>171</v>
      </c>
      <c r="H380" s="29" t="s">
        <v>172</v>
      </c>
      <c r="I380" s="29" t="s">
        <v>173</v>
      </c>
      <c r="J380" s="31" t="s">
        <v>174</v>
      </c>
      <c r="K380" s="31" t="s">
        <v>175</v>
      </c>
    </row>
    <row r="381" spans="1:11" ht="12.75">
      <c r="A381" s="63" t="s">
        <v>843</v>
      </c>
      <c r="B381" s="69" t="s">
        <v>138</v>
      </c>
      <c r="C381" s="63" t="s">
        <v>530</v>
      </c>
      <c r="D381" s="64">
        <v>50</v>
      </c>
      <c r="E381" s="70">
        <v>202005</v>
      </c>
      <c r="F381" s="65" t="s">
        <v>103</v>
      </c>
      <c r="G381" s="66">
        <v>138864</v>
      </c>
      <c r="H381" s="67">
        <v>5</v>
      </c>
      <c r="I381" s="66">
        <v>7159</v>
      </c>
      <c r="J381" s="68">
        <v>0</v>
      </c>
      <c r="K381" s="68">
        <v>1</v>
      </c>
    </row>
    <row r="382" spans="4:6" ht="12.75">
      <c r="D382" s="32"/>
      <c r="F382" s="5" t="s">
        <v>102</v>
      </c>
    </row>
    <row r="383" spans="1:11" ht="12.75">
      <c r="A383" s="33"/>
      <c r="B383" s="34"/>
      <c r="C383" s="33"/>
      <c r="D383" s="35"/>
      <c r="E383" s="36"/>
      <c r="F383" s="37" t="s">
        <v>104</v>
      </c>
      <c r="G383" s="38"/>
      <c r="H383" s="39"/>
      <c r="I383" s="38"/>
      <c r="J383" s="40"/>
      <c r="K383" s="40"/>
    </row>
    <row r="384" spans="1:11" ht="12.75">
      <c r="A384" s="101" t="s">
        <v>472</v>
      </c>
      <c r="B384" s="102" t="s">
        <v>430</v>
      </c>
      <c r="C384" s="101" t="s">
        <v>1135</v>
      </c>
      <c r="D384" s="103">
        <v>247</v>
      </c>
      <c r="E384" s="104">
        <v>1018876</v>
      </c>
      <c r="F384" s="105" t="s">
        <v>102</v>
      </c>
      <c r="G384" s="106">
        <v>528330</v>
      </c>
      <c r="H384" s="107">
        <v>32</v>
      </c>
      <c r="I384" s="106">
        <v>70405</v>
      </c>
      <c r="J384" s="108">
        <v>0</v>
      </c>
      <c r="K384" s="108">
        <v>1</v>
      </c>
    </row>
    <row r="385" spans="1:11" s="47" customFormat="1" ht="12.75">
      <c r="A385" s="41" t="s">
        <v>63</v>
      </c>
      <c r="B385" s="42">
        <v>2</v>
      </c>
      <c r="C385" s="43"/>
      <c r="D385" s="52">
        <f>SUM(D381:D384)</f>
        <v>297</v>
      </c>
      <c r="E385" s="45">
        <f>SUM(E381:E384)</f>
        <v>1220881</v>
      </c>
      <c r="F385" s="53"/>
      <c r="G385" s="45">
        <f>SUM(G381:G384)</f>
        <v>667194</v>
      </c>
      <c r="H385" s="45">
        <f>SUM(H381:H384)</f>
        <v>37</v>
      </c>
      <c r="I385" s="45">
        <f>SUM(I381:I384)</f>
        <v>77564</v>
      </c>
      <c r="J385" s="45">
        <f>SUM(J381:J384)</f>
        <v>0</v>
      </c>
      <c r="K385" s="45">
        <f>SUM(K381:K384)</f>
        <v>2</v>
      </c>
    </row>
    <row r="386" spans="4:6" ht="14.25" customHeight="1">
      <c r="D386" s="32"/>
      <c r="F386" s="48"/>
    </row>
    <row r="387" spans="1:11" s="9" customFormat="1" ht="16.5">
      <c r="A387" s="17" t="s">
        <v>275</v>
      </c>
      <c r="B387" s="18"/>
      <c r="C387" s="19"/>
      <c r="D387" s="49"/>
      <c r="E387" s="21"/>
      <c r="F387" s="22"/>
      <c r="G387" s="23"/>
      <c r="H387" s="21"/>
      <c r="I387" s="23"/>
      <c r="J387" s="24"/>
      <c r="K387" s="24"/>
    </row>
    <row r="388" spans="4:11" ht="12.75" customHeight="1">
      <c r="D388" s="50" t="s">
        <v>161</v>
      </c>
      <c r="E388" s="14" t="s">
        <v>162</v>
      </c>
      <c r="G388" s="14" t="s">
        <v>223</v>
      </c>
      <c r="H388" s="14" t="s">
        <v>163</v>
      </c>
      <c r="I388" s="14" t="s">
        <v>164</v>
      </c>
      <c r="J388" s="159" t="s">
        <v>165</v>
      </c>
      <c r="K388" s="159"/>
    </row>
    <row r="389" spans="1:11" ht="12.75">
      <c r="A389" s="26" t="s">
        <v>166</v>
      </c>
      <c r="B389" s="27" t="s">
        <v>161</v>
      </c>
      <c r="C389" s="26" t="s">
        <v>167</v>
      </c>
      <c r="D389" s="51" t="s">
        <v>168</v>
      </c>
      <c r="E389" s="29" t="s">
        <v>169</v>
      </c>
      <c r="F389" s="30" t="s">
        <v>170</v>
      </c>
      <c r="G389" s="29" t="s">
        <v>171</v>
      </c>
      <c r="H389" s="29" t="s">
        <v>172</v>
      </c>
      <c r="I389" s="29" t="s">
        <v>173</v>
      </c>
      <c r="J389" s="31" t="s">
        <v>174</v>
      </c>
      <c r="K389" s="31" t="s">
        <v>175</v>
      </c>
    </row>
    <row r="390" spans="1:11" ht="12.75">
      <c r="A390" s="93" t="s">
        <v>211</v>
      </c>
      <c r="B390" s="94" t="s">
        <v>531</v>
      </c>
      <c r="C390" s="93" t="s">
        <v>212</v>
      </c>
      <c r="D390" s="95">
        <v>130</v>
      </c>
      <c r="E390" s="98">
        <v>95003</v>
      </c>
      <c r="F390" s="97" t="s">
        <v>111</v>
      </c>
      <c r="G390" s="98">
        <v>71850</v>
      </c>
      <c r="H390" s="98">
        <v>4</v>
      </c>
      <c r="I390" s="98">
        <v>9731</v>
      </c>
      <c r="J390" s="100">
        <v>0</v>
      </c>
      <c r="K390" s="100">
        <v>0</v>
      </c>
    </row>
    <row r="391" spans="1:11" ht="12.75">
      <c r="A391" s="117" t="s">
        <v>1841</v>
      </c>
      <c r="B391" s="118" t="s">
        <v>1842</v>
      </c>
      <c r="C391" s="117" t="s">
        <v>1843</v>
      </c>
      <c r="D391" s="119">
        <v>5</v>
      </c>
      <c r="E391" s="120">
        <v>200</v>
      </c>
      <c r="F391" s="121" t="s">
        <v>111</v>
      </c>
      <c r="G391" s="122">
        <v>0</v>
      </c>
      <c r="H391" s="123">
        <v>1</v>
      </c>
      <c r="I391" s="122">
        <v>40</v>
      </c>
      <c r="J391" s="124">
        <v>0</v>
      </c>
      <c r="K391" s="124">
        <v>0</v>
      </c>
    </row>
    <row r="392" spans="1:11" s="47" customFormat="1" ht="12.75">
      <c r="A392" s="41" t="s">
        <v>64</v>
      </c>
      <c r="B392" s="42" t="s">
        <v>1330</v>
      </c>
      <c r="C392" s="43"/>
      <c r="D392" s="61">
        <f>SUM(D390:D391)</f>
        <v>135</v>
      </c>
      <c r="E392" s="45">
        <f>SUM(E390:E391)</f>
        <v>95203</v>
      </c>
      <c r="F392" s="53"/>
      <c r="G392" s="45">
        <f>SUM(G390:G391)</f>
        <v>71850</v>
      </c>
      <c r="H392" s="45">
        <f>SUM(H390:H391)</f>
        <v>5</v>
      </c>
      <c r="I392" s="45">
        <f>SUM(I390:I391)</f>
        <v>9771</v>
      </c>
      <c r="J392" s="45">
        <f>SUM(J391:J391)</f>
        <v>0</v>
      </c>
      <c r="K392" s="45">
        <f>SUM(K391:K391)</f>
        <v>0</v>
      </c>
    </row>
    <row r="393" spans="4:6" ht="15" customHeight="1">
      <c r="D393" s="32"/>
      <c r="F393" s="48"/>
    </row>
    <row r="394" spans="1:11" s="9" customFormat="1" ht="16.5">
      <c r="A394" s="17" t="s">
        <v>276</v>
      </c>
      <c r="B394" s="18"/>
      <c r="C394" s="19"/>
      <c r="D394" s="49"/>
      <c r="E394" s="21"/>
      <c r="F394" s="22"/>
      <c r="G394" s="23"/>
      <c r="H394" s="21"/>
      <c r="I394" s="23"/>
      <c r="J394" s="24"/>
      <c r="K394" s="24"/>
    </row>
    <row r="395" spans="4:11" ht="12.75" customHeight="1">
      <c r="D395" s="50" t="s">
        <v>161</v>
      </c>
      <c r="E395" s="14" t="s">
        <v>162</v>
      </c>
      <c r="G395" s="14" t="s">
        <v>223</v>
      </c>
      <c r="H395" s="14" t="s">
        <v>163</v>
      </c>
      <c r="I395" s="14" t="s">
        <v>164</v>
      </c>
      <c r="J395" s="159" t="s">
        <v>165</v>
      </c>
      <c r="K395" s="159"/>
    </row>
    <row r="396" spans="1:11" ht="12.75">
      <c r="A396" s="26" t="s">
        <v>166</v>
      </c>
      <c r="B396" s="27" t="s">
        <v>161</v>
      </c>
      <c r="C396" s="26" t="s">
        <v>167</v>
      </c>
      <c r="D396" s="51" t="s">
        <v>168</v>
      </c>
      <c r="E396" s="29" t="s">
        <v>169</v>
      </c>
      <c r="F396" s="30" t="s">
        <v>170</v>
      </c>
      <c r="G396" s="29" t="s">
        <v>171</v>
      </c>
      <c r="H396" s="29" t="s">
        <v>172</v>
      </c>
      <c r="I396" s="29" t="s">
        <v>173</v>
      </c>
      <c r="J396" s="31" t="s">
        <v>174</v>
      </c>
      <c r="K396" s="31" t="s">
        <v>175</v>
      </c>
    </row>
    <row r="397" spans="1:11" ht="12.75">
      <c r="A397" s="93" t="s">
        <v>532</v>
      </c>
      <c r="B397" s="94" t="s">
        <v>413</v>
      </c>
      <c r="C397" s="93" t="s">
        <v>414</v>
      </c>
      <c r="D397" s="95">
        <v>121</v>
      </c>
      <c r="E397" s="96">
        <v>186035</v>
      </c>
      <c r="F397" s="97" t="s">
        <v>108</v>
      </c>
      <c r="G397" s="98">
        <v>0</v>
      </c>
      <c r="H397" s="99">
        <v>7</v>
      </c>
      <c r="I397" s="98">
        <v>13781</v>
      </c>
      <c r="J397" s="100">
        <v>0</v>
      </c>
      <c r="K397" s="100">
        <v>0</v>
      </c>
    </row>
    <row r="398" spans="1:11" ht="12.75">
      <c r="A398" s="109" t="s">
        <v>23</v>
      </c>
      <c r="B398" s="110" t="s">
        <v>24</v>
      </c>
      <c r="C398" s="109" t="s">
        <v>25</v>
      </c>
      <c r="D398" s="111">
        <v>97.4</v>
      </c>
      <c r="E398" s="112">
        <v>160619</v>
      </c>
      <c r="F398" s="113" t="s">
        <v>108</v>
      </c>
      <c r="G398" s="114">
        <v>0</v>
      </c>
      <c r="H398" s="115">
        <v>8</v>
      </c>
      <c r="I398" s="114">
        <v>13253</v>
      </c>
      <c r="J398" s="116">
        <v>0</v>
      </c>
      <c r="K398" s="116">
        <v>0</v>
      </c>
    </row>
    <row r="399" spans="1:11" ht="12.75">
      <c r="A399" s="33"/>
      <c r="B399" s="34"/>
      <c r="C399" s="33"/>
      <c r="D399" s="35"/>
      <c r="E399" s="36"/>
      <c r="F399" s="37" t="s">
        <v>104</v>
      </c>
      <c r="G399" s="38"/>
      <c r="H399" s="39"/>
      <c r="I399" s="38"/>
      <c r="J399" s="40"/>
      <c r="K399" s="40"/>
    </row>
    <row r="400" spans="1:11" ht="12.75">
      <c r="A400" s="101" t="s">
        <v>1073</v>
      </c>
      <c r="B400" s="102">
        <v>25102801</v>
      </c>
      <c r="C400" s="101" t="s">
        <v>1136</v>
      </c>
      <c r="D400" s="103">
        <v>5</v>
      </c>
      <c r="E400" s="104">
        <v>2375</v>
      </c>
      <c r="F400" s="105" t="s">
        <v>108</v>
      </c>
      <c r="G400" s="106">
        <v>0</v>
      </c>
      <c r="H400" s="107">
        <v>1</v>
      </c>
      <c r="I400" s="106">
        <v>68</v>
      </c>
      <c r="J400" s="108">
        <v>0</v>
      </c>
      <c r="K400" s="108">
        <v>0</v>
      </c>
    </row>
    <row r="401" spans="1:11" ht="12.75">
      <c r="A401" s="101" t="s">
        <v>1073</v>
      </c>
      <c r="B401" s="102">
        <v>25122801</v>
      </c>
      <c r="C401" s="101" t="s">
        <v>1137</v>
      </c>
      <c r="D401" s="103">
        <v>4</v>
      </c>
      <c r="E401" s="104">
        <v>791</v>
      </c>
      <c r="F401" s="105" t="s">
        <v>108</v>
      </c>
      <c r="G401" s="106">
        <v>0</v>
      </c>
      <c r="H401" s="107">
        <v>1</v>
      </c>
      <c r="I401" s="106">
        <v>23</v>
      </c>
      <c r="J401" s="108">
        <v>0</v>
      </c>
      <c r="K401" s="108">
        <v>0</v>
      </c>
    </row>
    <row r="402" spans="1:11" ht="12.75">
      <c r="A402" s="101" t="s">
        <v>190</v>
      </c>
      <c r="B402" s="102" t="s">
        <v>533</v>
      </c>
      <c r="C402" s="101" t="s">
        <v>534</v>
      </c>
      <c r="D402" s="103">
        <v>43</v>
      </c>
      <c r="E402" s="104">
        <v>48579</v>
      </c>
      <c r="F402" s="105" t="s">
        <v>108</v>
      </c>
      <c r="G402" s="106">
        <v>0</v>
      </c>
      <c r="H402" s="107">
        <v>3</v>
      </c>
      <c r="I402" s="106">
        <v>4912</v>
      </c>
      <c r="J402" s="108">
        <v>0</v>
      </c>
      <c r="K402" s="108">
        <v>0</v>
      </c>
    </row>
    <row r="403" spans="1:11" ht="12.75">
      <c r="A403" s="101" t="s">
        <v>447</v>
      </c>
      <c r="B403" s="102" t="s">
        <v>448</v>
      </c>
      <c r="C403" s="101" t="s">
        <v>449</v>
      </c>
      <c r="D403" s="103">
        <v>48</v>
      </c>
      <c r="E403" s="104">
        <v>3552</v>
      </c>
      <c r="F403" s="105" t="s">
        <v>108</v>
      </c>
      <c r="G403" s="106">
        <v>0</v>
      </c>
      <c r="H403" s="107">
        <v>1</v>
      </c>
      <c r="I403" s="106">
        <v>89</v>
      </c>
      <c r="J403" s="108">
        <v>0</v>
      </c>
      <c r="K403" s="108">
        <v>0</v>
      </c>
    </row>
    <row r="404" spans="1:11" ht="12.75">
      <c r="A404" s="101" t="s">
        <v>213</v>
      </c>
      <c r="B404" s="102" t="s">
        <v>214</v>
      </c>
      <c r="C404" s="101" t="s">
        <v>215</v>
      </c>
      <c r="D404" s="103">
        <v>84</v>
      </c>
      <c r="E404" s="104">
        <v>29960</v>
      </c>
      <c r="F404" s="105" t="s">
        <v>108</v>
      </c>
      <c r="G404" s="106">
        <v>0</v>
      </c>
      <c r="H404" s="107">
        <v>4</v>
      </c>
      <c r="I404" s="106">
        <v>4215</v>
      </c>
      <c r="J404" s="108">
        <v>0</v>
      </c>
      <c r="K404" s="108">
        <v>0</v>
      </c>
    </row>
    <row r="405" spans="1:11" ht="12.75">
      <c r="A405" s="109" t="s">
        <v>407</v>
      </c>
      <c r="B405" s="110" t="s">
        <v>535</v>
      </c>
      <c r="C405" s="109" t="s">
        <v>408</v>
      </c>
      <c r="D405" s="111">
        <v>30</v>
      </c>
      <c r="E405" s="112">
        <v>36836</v>
      </c>
      <c r="F405" s="113" t="s">
        <v>108</v>
      </c>
      <c r="G405" s="114">
        <v>0</v>
      </c>
      <c r="H405" s="115">
        <v>2</v>
      </c>
      <c r="I405" s="114">
        <v>1165</v>
      </c>
      <c r="J405" s="116">
        <v>0</v>
      </c>
      <c r="K405" s="116">
        <v>0</v>
      </c>
    </row>
    <row r="406" spans="1:11" ht="12.75">
      <c r="A406" s="33"/>
      <c r="B406" s="34"/>
      <c r="C406" s="33"/>
      <c r="D406" s="35"/>
      <c r="E406" s="36"/>
      <c r="F406" s="37" t="s">
        <v>104</v>
      </c>
      <c r="G406" s="38"/>
      <c r="H406" s="39"/>
      <c r="I406" s="38"/>
      <c r="J406" s="40"/>
      <c r="K406" s="40"/>
    </row>
    <row r="407" spans="1:11" ht="12.75">
      <c r="A407" s="101" t="s">
        <v>1314</v>
      </c>
      <c r="B407" s="102" t="s">
        <v>1315</v>
      </c>
      <c r="C407" s="101" t="s">
        <v>1316</v>
      </c>
      <c r="D407" s="103">
        <v>78</v>
      </c>
      <c r="E407" s="104">
        <v>0</v>
      </c>
      <c r="F407" s="105" t="s">
        <v>102</v>
      </c>
      <c r="G407" s="106">
        <v>0</v>
      </c>
      <c r="H407" s="107">
        <v>3</v>
      </c>
      <c r="I407" s="106">
        <v>5280</v>
      </c>
      <c r="J407" s="108">
        <v>0</v>
      </c>
      <c r="K407" s="108">
        <v>0</v>
      </c>
    </row>
    <row r="408" spans="1:11" ht="12.75">
      <c r="A408" s="101" t="s">
        <v>42</v>
      </c>
      <c r="B408" s="102" t="s">
        <v>43</v>
      </c>
      <c r="C408" s="101" t="s">
        <v>44</v>
      </c>
      <c r="D408" s="103">
        <v>257.8</v>
      </c>
      <c r="E408" s="104">
        <v>3400</v>
      </c>
      <c r="F408" s="105" t="s">
        <v>108</v>
      </c>
      <c r="G408" s="106">
        <v>0</v>
      </c>
      <c r="H408" s="107">
        <v>1</v>
      </c>
      <c r="I408" s="106">
        <v>483</v>
      </c>
      <c r="J408" s="108">
        <v>0</v>
      </c>
      <c r="K408" s="108">
        <v>0</v>
      </c>
    </row>
    <row r="409" spans="1:11" ht="12.75">
      <c r="A409" s="101" t="s">
        <v>1317</v>
      </c>
      <c r="B409" s="102">
        <v>25130303</v>
      </c>
      <c r="C409" s="101" t="s">
        <v>1074</v>
      </c>
      <c r="D409" s="103">
        <v>156</v>
      </c>
      <c r="E409" s="104">
        <v>43811</v>
      </c>
      <c r="F409" s="105" t="s">
        <v>108</v>
      </c>
      <c r="G409" s="106">
        <v>0</v>
      </c>
      <c r="H409" s="107">
        <v>6</v>
      </c>
      <c r="I409" s="106">
        <v>5006</v>
      </c>
      <c r="J409" s="108">
        <v>0</v>
      </c>
      <c r="K409" s="108">
        <v>0</v>
      </c>
    </row>
    <row r="410" spans="1:11" ht="12.75">
      <c r="A410" s="117" t="s">
        <v>671</v>
      </c>
      <c r="B410" s="118" t="s">
        <v>672</v>
      </c>
      <c r="C410" s="117" t="s">
        <v>673</v>
      </c>
      <c r="D410" s="119">
        <v>16</v>
      </c>
      <c r="E410" s="120">
        <v>9000</v>
      </c>
      <c r="F410" s="121" t="s">
        <v>108</v>
      </c>
      <c r="G410" s="122">
        <v>0</v>
      </c>
      <c r="H410" s="123">
        <v>1</v>
      </c>
      <c r="I410" s="122">
        <v>140</v>
      </c>
      <c r="J410" s="124">
        <v>0</v>
      </c>
      <c r="K410" s="124">
        <v>0</v>
      </c>
    </row>
    <row r="411" spans="1:11" s="47" customFormat="1" ht="12.75">
      <c r="A411" s="41" t="s">
        <v>65</v>
      </c>
      <c r="B411" s="42" t="s">
        <v>1348</v>
      </c>
      <c r="C411" s="43"/>
      <c r="D411" s="52">
        <f>SUM(D397:D410)</f>
        <v>940.2</v>
      </c>
      <c r="E411" s="45">
        <f>SUM(E397:E410)</f>
        <v>524958</v>
      </c>
      <c r="F411" s="53"/>
      <c r="G411" s="45">
        <f>SUM(G397:G410)</f>
        <v>0</v>
      </c>
      <c r="H411" s="45">
        <f>SUM(H397:H410)</f>
        <v>38</v>
      </c>
      <c r="I411" s="45">
        <f>SUM(I397:I410)</f>
        <v>48415</v>
      </c>
      <c r="J411" s="45">
        <f>SUM(J397:J410)</f>
        <v>0</v>
      </c>
      <c r="K411" s="45">
        <f>SUM(K397:K410)</f>
        <v>0</v>
      </c>
    </row>
    <row r="412" spans="4:6" ht="15" customHeight="1">
      <c r="D412" s="32"/>
      <c r="F412" s="48"/>
    </row>
    <row r="413" spans="1:11" s="9" customFormat="1" ht="16.5">
      <c r="A413" s="17" t="s">
        <v>277</v>
      </c>
      <c r="B413" s="18"/>
      <c r="C413" s="19"/>
      <c r="D413" s="49"/>
      <c r="E413" s="21"/>
      <c r="F413" s="22"/>
      <c r="G413" s="23"/>
      <c r="H413" s="21"/>
      <c r="I413" s="23"/>
      <c r="J413" s="24"/>
      <c r="K413" s="24"/>
    </row>
    <row r="414" spans="4:11" ht="12.75" customHeight="1">
      <c r="D414" s="50" t="s">
        <v>161</v>
      </c>
      <c r="E414" s="14" t="s">
        <v>162</v>
      </c>
      <c r="G414" s="14" t="s">
        <v>223</v>
      </c>
      <c r="H414" s="14" t="s">
        <v>163</v>
      </c>
      <c r="I414" s="14" t="s">
        <v>164</v>
      </c>
      <c r="J414" s="159" t="s">
        <v>165</v>
      </c>
      <c r="K414" s="159"/>
    </row>
    <row r="415" spans="1:11" ht="12.75">
      <c r="A415" s="26" t="s">
        <v>166</v>
      </c>
      <c r="B415" s="27" t="s">
        <v>161</v>
      </c>
      <c r="C415" s="26" t="s">
        <v>167</v>
      </c>
      <c r="D415" s="51" t="s">
        <v>168</v>
      </c>
      <c r="E415" s="29" t="s">
        <v>169</v>
      </c>
      <c r="F415" s="30" t="s">
        <v>170</v>
      </c>
      <c r="G415" s="29" t="s">
        <v>171</v>
      </c>
      <c r="H415" s="29" t="s">
        <v>172</v>
      </c>
      <c r="I415" s="29" t="s">
        <v>173</v>
      </c>
      <c r="J415" s="31" t="s">
        <v>174</v>
      </c>
      <c r="K415" s="31" t="s">
        <v>175</v>
      </c>
    </row>
    <row r="416" spans="1:11" ht="12.75">
      <c r="A416" s="93" t="s">
        <v>814</v>
      </c>
      <c r="B416" s="94" t="s">
        <v>815</v>
      </c>
      <c r="C416" s="93" t="s">
        <v>816</v>
      </c>
      <c r="D416" s="95">
        <v>640</v>
      </c>
      <c r="E416" s="96">
        <v>698704</v>
      </c>
      <c r="F416" s="97" t="s">
        <v>106</v>
      </c>
      <c r="G416" s="98">
        <v>803734</v>
      </c>
      <c r="H416" s="99">
        <v>18</v>
      </c>
      <c r="I416" s="98">
        <v>31593</v>
      </c>
      <c r="J416" s="100">
        <v>0</v>
      </c>
      <c r="K416" s="100">
        <v>0</v>
      </c>
    </row>
    <row r="417" spans="1:11" ht="12.75">
      <c r="A417" s="109" t="s">
        <v>917</v>
      </c>
      <c r="B417" s="110" t="s">
        <v>918</v>
      </c>
      <c r="C417" s="109" t="s">
        <v>919</v>
      </c>
      <c r="D417" s="32">
        <v>308</v>
      </c>
      <c r="E417" s="4">
        <v>1090186</v>
      </c>
      <c r="F417" s="113" t="s">
        <v>106</v>
      </c>
      <c r="G417" s="114">
        <v>599914</v>
      </c>
      <c r="H417" s="115">
        <v>25</v>
      </c>
      <c r="I417" s="114">
        <v>48339</v>
      </c>
      <c r="J417" s="116">
        <v>0</v>
      </c>
      <c r="K417" s="8">
        <v>0</v>
      </c>
    </row>
    <row r="418" spans="1:11" ht="12.75">
      <c r="A418" s="33"/>
      <c r="B418" s="34"/>
      <c r="C418" s="33"/>
      <c r="D418" s="35"/>
      <c r="E418" s="36"/>
      <c r="F418" s="37" t="s">
        <v>111</v>
      </c>
      <c r="G418" s="38"/>
      <c r="H418" s="39"/>
      <c r="I418" s="38"/>
      <c r="J418" s="40"/>
      <c r="K418" s="40"/>
    </row>
    <row r="419" spans="1:11" ht="12.75">
      <c r="A419" s="101" t="s">
        <v>387</v>
      </c>
      <c r="B419" s="102" t="s">
        <v>388</v>
      </c>
      <c r="C419" s="101" t="s">
        <v>389</v>
      </c>
      <c r="D419" s="103">
        <v>410</v>
      </c>
      <c r="E419" s="104">
        <v>804439</v>
      </c>
      <c r="F419" s="105" t="s">
        <v>106</v>
      </c>
      <c r="G419" s="106">
        <v>520005</v>
      </c>
      <c r="H419" s="107">
        <v>34</v>
      </c>
      <c r="I419" s="106">
        <v>61513</v>
      </c>
      <c r="J419" s="108">
        <v>0</v>
      </c>
      <c r="K419" s="108">
        <v>1</v>
      </c>
    </row>
    <row r="420" spans="1:11" ht="12.75">
      <c r="A420" s="101" t="s">
        <v>387</v>
      </c>
      <c r="B420" s="102" t="s">
        <v>1569</v>
      </c>
      <c r="C420" s="101" t="s">
        <v>1570</v>
      </c>
      <c r="D420" s="103">
        <v>147</v>
      </c>
      <c r="E420" s="104">
        <v>0</v>
      </c>
      <c r="F420" s="105" t="s">
        <v>106</v>
      </c>
      <c r="G420" s="106">
        <v>0</v>
      </c>
      <c r="H420" s="107">
        <v>11</v>
      </c>
      <c r="I420" s="106">
        <v>18906</v>
      </c>
      <c r="J420" s="108">
        <v>0</v>
      </c>
      <c r="K420" s="108">
        <v>0</v>
      </c>
    </row>
    <row r="421" spans="1:11" ht="12.75">
      <c r="A421" s="101" t="s">
        <v>643</v>
      </c>
      <c r="B421" s="102" t="s">
        <v>150</v>
      </c>
      <c r="C421" s="101" t="s">
        <v>151</v>
      </c>
      <c r="D421" s="103">
        <v>234.7</v>
      </c>
      <c r="E421" s="104">
        <v>987577</v>
      </c>
      <c r="F421" s="105" t="s">
        <v>106</v>
      </c>
      <c r="G421" s="106">
        <v>569403</v>
      </c>
      <c r="H421" s="107">
        <v>50</v>
      </c>
      <c r="I421" s="106">
        <v>84028</v>
      </c>
      <c r="J421" s="108">
        <v>0</v>
      </c>
      <c r="K421" s="108">
        <v>0</v>
      </c>
    </row>
    <row r="422" spans="1:11" ht="12.75">
      <c r="A422" s="109" t="s">
        <v>643</v>
      </c>
      <c r="B422" s="110" t="s">
        <v>1115</v>
      </c>
      <c r="C422" s="109" t="s">
        <v>1116</v>
      </c>
      <c r="D422" s="111">
        <v>856</v>
      </c>
      <c r="E422" s="112">
        <v>1307137</v>
      </c>
      <c r="F422" s="113" t="s">
        <v>106</v>
      </c>
      <c r="G422" s="114">
        <v>648984</v>
      </c>
      <c r="H422" s="115">
        <v>43</v>
      </c>
      <c r="I422" s="114">
        <v>56622</v>
      </c>
      <c r="J422" s="116">
        <v>0</v>
      </c>
      <c r="K422" s="116">
        <v>0</v>
      </c>
    </row>
    <row r="423" spans="1:11" ht="12.75">
      <c r="A423" s="33"/>
      <c r="B423" s="34"/>
      <c r="C423" s="33"/>
      <c r="D423" s="35"/>
      <c r="E423" s="36"/>
      <c r="F423" s="37" t="s">
        <v>111</v>
      </c>
      <c r="G423" s="38"/>
      <c r="H423" s="39"/>
      <c r="I423" s="38"/>
      <c r="J423" s="40"/>
      <c r="K423" s="40"/>
    </row>
    <row r="424" spans="1:11" ht="12.75">
      <c r="A424" s="101" t="s">
        <v>759</v>
      </c>
      <c r="B424" s="102">
        <v>26050401</v>
      </c>
      <c r="C424" s="101" t="s">
        <v>760</v>
      </c>
      <c r="D424" s="103">
        <v>172</v>
      </c>
      <c r="E424" s="104">
        <v>19835</v>
      </c>
      <c r="F424" s="105" t="s">
        <v>106</v>
      </c>
      <c r="G424" s="106">
        <v>36560</v>
      </c>
      <c r="H424" s="107">
        <v>22</v>
      </c>
      <c r="I424" s="106">
        <v>42451</v>
      </c>
      <c r="J424" s="108">
        <v>0</v>
      </c>
      <c r="K424" s="108">
        <v>1</v>
      </c>
    </row>
    <row r="425" spans="1:11" ht="13.5" customHeight="1">
      <c r="A425" s="101" t="s">
        <v>759</v>
      </c>
      <c r="B425" s="102">
        <v>26970401</v>
      </c>
      <c r="C425" s="101" t="s">
        <v>761</v>
      </c>
      <c r="D425" s="103">
        <v>2189</v>
      </c>
      <c r="E425" s="104">
        <v>2102189</v>
      </c>
      <c r="F425" s="105" t="s">
        <v>106</v>
      </c>
      <c r="G425" s="106">
        <v>1151155</v>
      </c>
      <c r="H425" s="107">
        <v>23</v>
      </c>
      <c r="I425" s="106">
        <v>48715</v>
      </c>
      <c r="J425" s="108">
        <v>0</v>
      </c>
      <c r="K425" s="108">
        <v>1</v>
      </c>
    </row>
    <row r="426" spans="1:11" s="47" customFormat="1" ht="12.75">
      <c r="A426" s="41" t="s">
        <v>66</v>
      </c>
      <c r="B426" s="42" t="s">
        <v>1344</v>
      </c>
      <c r="C426" s="43"/>
      <c r="D426" s="52">
        <f>SUM(D416:D425)</f>
        <v>4956.7</v>
      </c>
      <c r="E426" s="45">
        <f>SUM(E416:E425)</f>
        <v>7010067</v>
      </c>
      <c r="F426" s="53"/>
      <c r="G426" s="45">
        <f>SUM(G416:G425)</f>
        <v>4329755</v>
      </c>
      <c r="H426" s="45">
        <f>SUM(H416:H425)</f>
        <v>226</v>
      </c>
      <c r="I426" s="45">
        <f>SUM(I416:I425)</f>
        <v>392167</v>
      </c>
      <c r="J426" s="45">
        <f>SUM(J416:J425)</f>
        <v>0</v>
      </c>
      <c r="K426" s="45">
        <f>SUM(K416:K425)</f>
        <v>3</v>
      </c>
    </row>
    <row r="427" spans="4:6" ht="15" customHeight="1">
      <c r="D427" s="32"/>
      <c r="F427" s="48"/>
    </row>
    <row r="428" spans="1:11" s="9" customFormat="1" ht="16.5">
      <c r="A428" s="17" t="s">
        <v>1844</v>
      </c>
      <c r="B428" s="18"/>
      <c r="C428" s="19"/>
      <c r="D428" s="49"/>
      <c r="E428" s="21"/>
      <c r="F428" s="22"/>
      <c r="G428" s="23"/>
      <c r="H428" s="21"/>
      <c r="I428" s="23"/>
      <c r="J428" s="24"/>
      <c r="K428" s="24"/>
    </row>
    <row r="429" spans="4:11" ht="12.75" customHeight="1">
      <c r="D429" s="50" t="s">
        <v>161</v>
      </c>
      <c r="E429" s="14" t="s">
        <v>162</v>
      </c>
      <c r="G429" s="14" t="s">
        <v>223</v>
      </c>
      <c r="H429" s="14" t="s">
        <v>163</v>
      </c>
      <c r="I429" s="14" t="s">
        <v>164</v>
      </c>
      <c r="J429" s="159" t="s">
        <v>165</v>
      </c>
      <c r="K429" s="159"/>
    </row>
    <row r="430" spans="1:11" ht="12.75">
      <c r="A430" s="26" t="s">
        <v>166</v>
      </c>
      <c r="B430" s="27" t="s">
        <v>161</v>
      </c>
      <c r="C430" s="26" t="s">
        <v>167</v>
      </c>
      <c r="D430" s="51" t="s">
        <v>168</v>
      </c>
      <c r="E430" s="29" t="s">
        <v>169</v>
      </c>
      <c r="F430" s="30" t="s">
        <v>170</v>
      </c>
      <c r="G430" s="29" t="s">
        <v>171</v>
      </c>
      <c r="H430" s="29" t="s">
        <v>172</v>
      </c>
      <c r="I430" s="29" t="s">
        <v>173</v>
      </c>
      <c r="J430" s="31" t="s">
        <v>174</v>
      </c>
      <c r="K430" s="31" t="s">
        <v>175</v>
      </c>
    </row>
    <row r="431" spans="1:11" ht="12.75">
      <c r="A431" s="135" t="s">
        <v>1845</v>
      </c>
      <c r="B431" s="136" t="s">
        <v>1846</v>
      </c>
      <c r="C431" s="135" t="s">
        <v>1847</v>
      </c>
      <c r="D431" s="147">
        <v>5</v>
      </c>
      <c r="E431" s="140">
        <v>1</v>
      </c>
      <c r="F431" s="139" t="s">
        <v>108</v>
      </c>
      <c r="G431" s="140">
        <v>0</v>
      </c>
      <c r="H431" s="140">
        <v>1</v>
      </c>
      <c r="I431" s="140">
        <v>40</v>
      </c>
      <c r="J431" s="142">
        <v>0</v>
      </c>
      <c r="K431" s="142">
        <v>0</v>
      </c>
    </row>
    <row r="432" spans="1:11" s="47" customFormat="1" ht="12.75">
      <c r="A432" s="41" t="s">
        <v>64</v>
      </c>
      <c r="B432" s="42" t="s">
        <v>1257</v>
      </c>
      <c r="C432" s="43"/>
      <c r="D432" s="61">
        <f>SUM(D431:D431)</f>
        <v>5</v>
      </c>
      <c r="E432" s="45">
        <f>SUM(E431:E431)</f>
        <v>1</v>
      </c>
      <c r="F432" s="53"/>
      <c r="G432" s="45">
        <f>SUM(G431:G431)</f>
        <v>0</v>
      </c>
      <c r="H432" s="45">
        <f>SUM(H431:H431)</f>
        <v>1</v>
      </c>
      <c r="I432" s="45">
        <f>SUM(I431:I431)</f>
        <v>40</v>
      </c>
      <c r="J432" s="45">
        <v>0</v>
      </c>
      <c r="K432" s="45">
        <v>0</v>
      </c>
    </row>
    <row r="433" spans="1:11" s="47" customFormat="1" ht="12.75">
      <c r="A433" s="9"/>
      <c r="B433" s="10"/>
      <c r="C433" s="54"/>
      <c r="D433" s="19"/>
      <c r="E433" s="12"/>
      <c r="F433" s="13"/>
      <c r="G433" s="12"/>
      <c r="H433" s="12"/>
      <c r="I433" s="12"/>
      <c r="J433" s="12"/>
      <c r="K433" s="12"/>
    </row>
    <row r="434" spans="1:11" s="9" customFormat="1" ht="16.5">
      <c r="A434" s="17" t="s">
        <v>278</v>
      </c>
      <c r="B434" s="18"/>
      <c r="C434" s="19"/>
      <c r="D434" s="49"/>
      <c r="E434" s="21"/>
      <c r="F434" s="22"/>
      <c r="G434" s="23"/>
      <c r="H434" s="21"/>
      <c r="I434" s="23"/>
      <c r="J434" s="24"/>
      <c r="K434" s="24"/>
    </row>
    <row r="435" spans="4:11" ht="12.75" customHeight="1">
      <c r="D435" s="50" t="s">
        <v>161</v>
      </c>
      <c r="E435" s="14" t="s">
        <v>162</v>
      </c>
      <c r="G435" s="14" t="s">
        <v>223</v>
      </c>
      <c r="H435" s="14" t="s">
        <v>163</v>
      </c>
      <c r="I435" s="14" t="s">
        <v>164</v>
      </c>
      <c r="J435" s="159" t="s">
        <v>165</v>
      </c>
      <c r="K435" s="159"/>
    </row>
    <row r="436" spans="1:11" ht="12.75">
      <c r="A436" s="26" t="s">
        <v>166</v>
      </c>
      <c r="B436" s="27" t="s">
        <v>161</v>
      </c>
      <c r="C436" s="26" t="s">
        <v>167</v>
      </c>
      <c r="D436" s="51" t="s">
        <v>168</v>
      </c>
      <c r="E436" s="29" t="s">
        <v>169</v>
      </c>
      <c r="F436" s="30" t="s">
        <v>170</v>
      </c>
      <c r="G436" s="29" t="s">
        <v>171</v>
      </c>
      <c r="H436" s="29" t="s">
        <v>172</v>
      </c>
      <c r="I436" s="29" t="s">
        <v>173</v>
      </c>
      <c r="J436" s="31" t="s">
        <v>174</v>
      </c>
      <c r="K436" s="31" t="s">
        <v>175</v>
      </c>
    </row>
    <row r="437" spans="1:11" ht="12.75">
      <c r="A437" s="93" t="s">
        <v>1075</v>
      </c>
      <c r="B437" s="94">
        <v>28042802</v>
      </c>
      <c r="C437" s="93" t="s">
        <v>1076</v>
      </c>
      <c r="D437" s="95">
        <v>3</v>
      </c>
      <c r="E437" s="96">
        <v>1000</v>
      </c>
      <c r="F437" s="97" t="s">
        <v>102</v>
      </c>
      <c r="G437" s="98">
        <v>0</v>
      </c>
      <c r="H437" s="99">
        <v>2</v>
      </c>
      <c r="I437" s="98">
        <v>0</v>
      </c>
      <c r="J437" s="100">
        <v>0</v>
      </c>
      <c r="K437" s="100">
        <v>0</v>
      </c>
    </row>
    <row r="438" spans="1:11" ht="12.75">
      <c r="A438" s="101" t="s">
        <v>1197</v>
      </c>
      <c r="B438" s="102">
        <v>28000803</v>
      </c>
      <c r="C438" s="101" t="s">
        <v>588</v>
      </c>
      <c r="D438" s="103">
        <v>2</v>
      </c>
      <c r="E438" s="104">
        <v>200</v>
      </c>
      <c r="F438" s="105" t="s">
        <v>543</v>
      </c>
      <c r="G438" s="106">
        <v>0</v>
      </c>
      <c r="H438" s="107">
        <v>1</v>
      </c>
      <c r="I438" s="106">
        <v>40</v>
      </c>
      <c r="J438" s="108">
        <v>0</v>
      </c>
      <c r="K438" s="108">
        <v>0</v>
      </c>
    </row>
    <row r="439" spans="1:11" ht="12.75">
      <c r="A439" s="101" t="s">
        <v>920</v>
      </c>
      <c r="B439" s="102" t="s">
        <v>921</v>
      </c>
      <c r="C439" s="101" t="s">
        <v>922</v>
      </c>
      <c r="D439" s="103">
        <v>4</v>
      </c>
      <c r="E439" s="104">
        <v>500</v>
      </c>
      <c r="F439" s="105" t="s">
        <v>102</v>
      </c>
      <c r="G439" s="106">
        <v>0</v>
      </c>
      <c r="H439" s="107">
        <v>2</v>
      </c>
      <c r="I439" s="106">
        <v>240</v>
      </c>
      <c r="J439" s="108">
        <v>0</v>
      </c>
      <c r="K439" s="108">
        <v>0</v>
      </c>
    </row>
    <row r="440" spans="1:11" ht="12.75">
      <c r="A440" s="101" t="s">
        <v>817</v>
      </c>
      <c r="B440" s="102" t="s">
        <v>819</v>
      </c>
      <c r="C440" s="101" t="s">
        <v>820</v>
      </c>
      <c r="D440" s="103">
        <v>55</v>
      </c>
      <c r="E440" s="104">
        <v>16020</v>
      </c>
      <c r="F440" s="105" t="s">
        <v>109</v>
      </c>
      <c r="G440" s="106">
        <v>15293</v>
      </c>
      <c r="H440" s="107">
        <v>27</v>
      </c>
      <c r="I440" s="106">
        <v>342</v>
      </c>
      <c r="J440" s="108">
        <v>0</v>
      </c>
      <c r="K440" s="108">
        <v>0</v>
      </c>
    </row>
    <row r="441" spans="1:11" ht="12.75">
      <c r="A441" s="101" t="s">
        <v>817</v>
      </c>
      <c r="B441" s="102" t="s">
        <v>818</v>
      </c>
      <c r="C441" s="101" t="s">
        <v>1323</v>
      </c>
      <c r="D441" s="103">
        <v>49</v>
      </c>
      <c r="E441" s="104">
        <v>72260</v>
      </c>
      <c r="F441" s="105" t="s">
        <v>102</v>
      </c>
      <c r="G441" s="106">
        <v>41916</v>
      </c>
      <c r="H441" s="107">
        <v>45</v>
      </c>
      <c r="I441" s="106">
        <v>982</v>
      </c>
      <c r="J441" s="108">
        <v>0</v>
      </c>
      <c r="K441" s="108">
        <v>0</v>
      </c>
    </row>
    <row r="442" spans="1:11" ht="12.75">
      <c r="A442" s="101" t="s">
        <v>817</v>
      </c>
      <c r="B442" s="102">
        <v>28172801</v>
      </c>
      <c r="C442" s="101" t="s">
        <v>1198</v>
      </c>
      <c r="D442" s="103">
        <v>5</v>
      </c>
      <c r="E442" s="104">
        <v>7174</v>
      </c>
      <c r="F442" s="105" t="s">
        <v>102</v>
      </c>
      <c r="G442" s="106">
        <v>0</v>
      </c>
      <c r="H442" s="107">
        <v>6</v>
      </c>
      <c r="I442" s="106">
        <v>60</v>
      </c>
      <c r="J442" s="108">
        <v>0</v>
      </c>
      <c r="K442" s="108">
        <v>0</v>
      </c>
    </row>
    <row r="443" spans="1:11" ht="12.75">
      <c r="A443" s="101" t="s">
        <v>817</v>
      </c>
      <c r="B443" s="102" t="s">
        <v>821</v>
      </c>
      <c r="C443" s="101" t="s">
        <v>822</v>
      </c>
      <c r="D443" s="103">
        <v>4</v>
      </c>
      <c r="E443" s="104">
        <v>7000</v>
      </c>
      <c r="F443" s="105" t="s">
        <v>112</v>
      </c>
      <c r="G443" s="106">
        <v>0</v>
      </c>
      <c r="H443" s="107">
        <v>5</v>
      </c>
      <c r="I443" s="106">
        <v>50</v>
      </c>
      <c r="J443" s="108">
        <v>0</v>
      </c>
      <c r="K443" s="108">
        <v>0</v>
      </c>
    </row>
    <row r="444" spans="1:11" ht="12.75">
      <c r="A444" s="101" t="s">
        <v>817</v>
      </c>
      <c r="B444" s="102" t="s">
        <v>823</v>
      </c>
      <c r="C444" s="101" t="s">
        <v>1318</v>
      </c>
      <c r="D444" s="103">
        <v>5</v>
      </c>
      <c r="E444" s="104">
        <v>7200</v>
      </c>
      <c r="F444" s="105" t="s">
        <v>102</v>
      </c>
      <c r="G444" s="106">
        <v>16452</v>
      </c>
      <c r="H444" s="107">
        <v>5</v>
      </c>
      <c r="I444" s="106">
        <v>60</v>
      </c>
      <c r="J444" s="108">
        <v>0</v>
      </c>
      <c r="K444" s="108">
        <v>0</v>
      </c>
    </row>
    <row r="445" spans="1:11" ht="12.75">
      <c r="A445" s="101" t="s">
        <v>817</v>
      </c>
      <c r="B445" s="102" t="s">
        <v>824</v>
      </c>
      <c r="C445" s="101" t="s">
        <v>825</v>
      </c>
      <c r="D445" s="103">
        <v>116</v>
      </c>
      <c r="E445" s="104">
        <v>165440</v>
      </c>
      <c r="F445" s="105" t="s">
        <v>102</v>
      </c>
      <c r="G445" s="106">
        <v>39445</v>
      </c>
      <c r="H445" s="107">
        <v>45</v>
      </c>
      <c r="I445" s="106">
        <v>1755</v>
      </c>
      <c r="J445" s="108">
        <v>0</v>
      </c>
      <c r="K445" s="108">
        <v>0</v>
      </c>
    </row>
    <row r="446" spans="1:11" ht="12.75">
      <c r="A446" s="101" t="s">
        <v>817</v>
      </c>
      <c r="B446" s="102" t="s">
        <v>826</v>
      </c>
      <c r="C446" s="101" t="s">
        <v>827</v>
      </c>
      <c r="D446" s="103">
        <v>67</v>
      </c>
      <c r="E446" s="104">
        <v>33400</v>
      </c>
      <c r="F446" s="105" t="s">
        <v>102</v>
      </c>
      <c r="G446" s="106">
        <v>52407</v>
      </c>
      <c r="H446" s="107">
        <v>33</v>
      </c>
      <c r="I446" s="106">
        <v>673</v>
      </c>
      <c r="J446" s="108">
        <v>0</v>
      </c>
      <c r="K446" s="108">
        <v>0</v>
      </c>
    </row>
    <row r="447" spans="1:11" ht="12.75">
      <c r="A447" s="101" t="s">
        <v>1040</v>
      </c>
      <c r="B447" s="102" t="s">
        <v>923</v>
      </c>
      <c r="C447" s="101" t="s">
        <v>924</v>
      </c>
      <c r="D447" s="103">
        <v>43</v>
      </c>
      <c r="E447" s="104">
        <v>6996</v>
      </c>
      <c r="F447" s="105" t="s">
        <v>102</v>
      </c>
      <c r="G447" s="106">
        <v>0</v>
      </c>
      <c r="H447" s="107">
        <v>12</v>
      </c>
      <c r="I447" s="106">
        <v>2100</v>
      </c>
      <c r="J447" s="108">
        <v>0</v>
      </c>
      <c r="K447" s="108">
        <v>0</v>
      </c>
    </row>
    <row r="448" spans="1:11" ht="13.5" customHeight="1">
      <c r="A448" s="101" t="s">
        <v>925</v>
      </c>
      <c r="B448" s="102" t="s">
        <v>926</v>
      </c>
      <c r="C448" s="101" t="s">
        <v>927</v>
      </c>
      <c r="D448" s="103">
        <v>3</v>
      </c>
      <c r="E448" s="104">
        <v>2760</v>
      </c>
      <c r="F448" s="105" t="s">
        <v>102</v>
      </c>
      <c r="G448" s="106">
        <v>0</v>
      </c>
      <c r="H448" s="107">
        <v>1</v>
      </c>
      <c r="I448" s="106">
        <v>46</v>
      </c>
      <c r="J448" s="108">
        <v>0</v>
      </c>
      <c r="K448" s="108">
        <v>0</v>
      </c>
    </row>
    <row r="449" spans="1:11" ht="12.75">
      <c r="A449" s="101" t="s">
        <v>928</v>
      </c>
      <c r="B449" s="102" t="s">
        <v>929</v>
      </c>
      <c r="C449" s="101" t="s">
        <v>930</v>
      </c>
      <c r="D449" s="103">
        <v>5</v>
      </c>
      <c r="E449" s="104">
        <v>800</v>
      </c>
      <c r="F449" s="105" t="s">
        <v>102</v>
      </c>
      <c r="G449" s="106">
        <v>0</v>
      </c>
      <c r="H449" s="107">
        <v>1</v>
      </c>
      <c r="I449" s="106">
        <v>25</v>
      </c>
      <c r="J449" s="108">
        <v>0</v>
      </c>
      <c r="K449" s="108">
        <v>0</v>
      </c>
    </row>
    <row r="450" spans="1:11" ht="12.75">
      <c r="A450" s="101" t="s">
        <v>1077</v>
      </c>
      <c r="B450" s="102">
        <v>28070802</v>
      </c>
      <c r="C450" s="101" t="s">
        <v>1078</v>
      </c>
      <c r="D450" s="103">
        <v>5</v>
      </c>
      <c r="E450" s="104">
        <v>1900</v>
      </c>
      <c r="F450" s="105" t="s">
        <v>102</v>
      </c>
      <c r="G450" s="106">
        <v>0</v>
      </c>
      <c r="H450" s="107">
        <v>1</v>
      </c>
      <c r="I450" s="106">
        <v>20</v>
      </c>
      <c r="J450" s="108">
        <v>0</v>
      </c>
      <c r="K450" s="108">
        <v>0</v>
      </c>
    </row>
    <row r="451" spans="1:11" ht="12.75">
      <c r="A451" s="101" t="s">
        <v>931</v>
      </c>
      <c r="B451" s="102" t="s">
        <v>932</v>
      </c>
      <c r="C451" s="101" t="s">
        <v>933</v>
      </c>
      <c r="D451" s="103">
        <v>2</v>
      </c>
      <c r="E451" s="104">
        <v>300</v>
      </c>
      <c r="F451" s="105" t="s">
        <v>102</v>
      </c>
      <c r="G451" s="106">
        <v>0</v>
      </c>
      <c r="H451" s="107">
        <v>1</v>
      </c>
      <c r="I451" s="106">
        <v>5</v>
      </c>
      <c r="J451" s="108">
        <v>0</v>
      </c>
      <c r="K451" s="108">
        <v>0</v>
      </c>
    </row>
    <row r="452" spans="1:11" ht="12.75">
      <c r="A452" s="101" t="s">
        <v>354</v>
      </c>
      <c r="B452" s="102">
        <v>28960301</v>
      </c>
      <c r="C452" s="101" t="s">
        <v>763</v>
      </c>
      <c r="D452" s="103">
        <v>68</v>
      </c>
      <c r="E452" s="104">
        <v>58847</v>
      </c>
      <c r="F452" s="105" t="s">
        <v>106</v>
      </c>
      <c r="G452" s="106">
        <v>21178</v>
      </c>
      <c r="H452" s="107">
        <v>11</v>
      </c>
      <c r="I452" s="106">
        <v>13817</v>
      </c>
      <c r="J452" s="108">
        <v>0</v>
      </c>
      <c r="K452" s="108">
        <v>0</v>
      </c>
    </row>
    <row r="453" spans="1:11" ht="12.75">
      <c r="A453" s="101" t="s">
        <v>354</v>
      </c>
      <c r="B453" s="102" t="s">
        <v>762</v>
      </c>
      <c r="C453" s="101" t="s">
        <v>1139</v>
      </c>
      <c r="D453" s="103">
        <v>40</v>
      </c>
      <c r="E453" s="104">
        <v>63231</v>
      </c>
      <c r="F453" s="105" t="s">
        <v>106</v>
      </c>
      <c r="G453" s="106">
        <v>24600</v>
      </c>
      <c r="H453" s="107">
        <v>11</v>
      </c>
      <c r="I453" s="106">
        <v>13817</v>
      </c>
      <c r="J453" s="108">
        <v>0</v>
      </c>
      <c r="K453" s="108">
        <v>0</v>
      </c>
    </row>
    <row r="454" spans="1:11" ht="12.75">
      <c r="A454" s="101" t="s">
        <v>354</v>
      </c>
      <c r="B454" s="102" t="s">
        <v>676</v>
      </c>
      <c r="C454" s="101" t="s">
        <v>1201</v>
      </c>
      <c r="D454" s="103">
        <v>155</v>
      </c>
      <c r="E454" s="104">
        <v>521</v>
      </c>
      <c r="F454" s="105" t="s">
        <v>108</v>
      </c>
      <c r="G454" s="106">
        <v>0</v>
      </c>
      <c r="H454" s="107">
        <v>1</v>
      </c>
      <c r="I454" s="106">
        <v>18</v>
      </c>
      <c r="J454" s="108">
        <v>0</v>
      </c>
      <c r="K454" s="108">
        <v>0</v>
      </c>
    </row>
    <row r="455" spans="1:11" ht="12.75">
      <c r="A455" s="101" t="s">
        <v>354</v>
      </c>
      <c r="B455" s="102" t="s">
        <v>828</v>
      </c>
      <c r="C455" s="101" t="s">
        <v>829</v>
      </c>
      <c r="D455" s="103">
        <v>115</v>
      </c>
      <c r="E455" s="104">
        <v>521</v>
      </c>
      <c r="F455" s="105" t="s">
        <v>106</v>
      </c>
      <c r="G455" s="106">
        <v>0</v>
      </c>
      <c r="H455" s="107">
        <v>1</v>
      </c>
      <c r="I455" s="106">
        <v>15</v>
      </c>
      <c r="J455" s="108">
        <v>0</v>
      </c>
      <c r="K455" s="108">
        <v>0</v>
      </c>
    </row>
    <row r="456" spans="1:11" ht="12.75">
      <c r="A456" s="101" t="s">
        <v>354</v>
      </c>
      <c r="B456" s="102" t="s">
        <v>674</v>
      </c>
      <c r="C456" s="101" t="s">
        <v>1199</v>
      </c>
      <c r="D456" s="103">
        <v>435</v>
      </c>
      <c r="E456" s="104">
        <v>433037</v>
      </c>
      <c r="F456" s="105" t="s">
        <v>106</v>
      </c>
      <c r="G456" s="106">
        <v>78621</v>
      </c>
      <c r="H456" s="107">
        <v>22</v>
      </c>
      <c r="I456" s="106">
        <v>43238</v>
      </c>
      <c r="J456" s="108">
        <v>0</v>
      </c>
      <c r="K456" s="108">
        <v>0</v>
      </c>
    </row>
    <row r="457" spans="1:11" ht="12.75">
      <c r="A457" s="101" t="s">
        <v>354</v>
      </c>
      <c r="B457" s="102" t="s">
        <v>675</v>
      </c>
      <c r="C457" s="101" t="s">
        <v>1200</v>
      </c>
      <c r="D457" s="103">
        <v>135</v>
      </c>
      <c r="E457" s="104">
        <v>598407</v>
      </c>
      <c r="F457" s="105" t="s">
        <v>111</v>
      </c>
      <c r="G457" s="106">
        <v>308991</v>
      </c>
      <c r="H457" s="107">
        <v>26</v>
      </c>
      <c r="I457" s="106">
        <v>82185</v>
      </c>
      <c r="J457" s="108">
        <v>0</v>
      </c>
      <c r="K457" s="108">
        <v>0</v>
      </c>
    </row>
    <row r="458" spans="1:11" ht="12.75">
      <c r="A458" s="101" t="s">
        <v>934</v>
      </c>
      <c r="B458" s="102" t="s">
        <v>936</v>
      </c>
      <c r="C458" s="101" t="s">
        <v>937</v>
      </c>
      <c r="D458" s="103">
        <v>52</v>
      </c>
      <c r="E458" s="104">
        <v>2120</v>
      </c>
      <c r="F458" s="105" t="s">
        <v>102</v>
      </c>
      <c r="G458" s="106">
        <v>0</v>
      </c>
      <c r="H458" s="107">
        <v>2</v>
      </c>
      <c r="I458" s="106">
        <v>120</v>
      </c>
      <c r="J458" s="108">
        <v>0</v>
      </c>
      <c r="K458" s="108">
        <v>0</v>
      </c>
    </row>
    <row r="459" spans="1:11" ht="12.75">
      <c r="A459" s="101" t="s">
        <v>1324</v>
      </c>
      <c r="B459" s="102" t="s">
        <v>935</v>
      </c>
      <c r="C459" s="101" t="s">
        <v>1325</v>
      </c>
      <c r="D459" s="103">
        <v>32</v>
      </c>
      <c r="E459" s="104">
        <v>10142</v>
      </c>
      <c r="F459" s="105" t="s">
        <v>102</v>
      </c>
      <c r="G459" s="106">
        <v>0</v>
      </c>
      <c r="H459" s="107">
        <v>7</v>
      </c>
      <c r="I459" s="106">
        <v>336</v>
      </c>
      <c r="J459" s="108">
        <v>0</v>
      </c>
      <c r="K459" s="108">
        <v>0</v>
      </c>
    </row>
    <row r="460" spans="1:11" ht="12.75">
      <c r="A460" s="101" t="s">
        <v>1138</v>
      </c>
      <c r="B460" s="102" t="s">
        <v>938</v>
      </c>
      <c r="C460" s="101" t="s">
        <v>939</v>
      </c>
      <c r="D460" s="103">
        <v>22</v>
      </c>
      <c r="E460" s="104">
        <v>755</v>
      </c>
      <c r="F460" s="105" t="s">
        <v>102</v>
      </c>
      <c r="G460" s="106">
        <v>0</v>
      </c>
      <c r="H460" s="107">
        <v>3</v>
      </c>
      <c r="I460" s="106">
        <v>50</v>
      </c>
      <c r="J460" s="108">
        <v>0</v>
      </c>
      <c r="K460" s="108">
        <v>0</v>
      </c>
    </row>
    <row r="461" spans="1:11" ht="12.75">
      <c r="A461" s="101" t="s">
        <v>940</v>
      </c>
      <c r="B461" s="102" t="s">
        <v>941</v>
      </c>
      <c r="C461" s="101" t="s">
        <v>406</v>
      </c>
      <c r="D461" s="103">
        <v>5</v>
      </c>
      <c r="E461" s="104">
        <v>100</v>
      </c>
      <c r="F461" s="105" t="s">
        <v>102</v>
      </c>
      <c r="G461" s="106">
        <v>0</v>
      </c>
      <c r="H461" s="107">
        <v>3</v>
      </c>
      <c r="I461" s="106">
        <v>40</v>
      </c>
      <c r="J461" s="108">
        <v>0</v>
      </c>
      <c r="K461" s="108">
        <v>0</v>
      </c>
    </row>
    <row r="462" spans="1:11" ht="12.75">
      <c r="A462" s="101" t="s">
        <v>1319</v>
      </c>
      <c r="B462" s="102" t="s">
        <v>1320</v>
      </c>
      <c r="C462" s="101" t="s">
        <v>1321</v>
      </c>
      <c r="D462" s="103">
        <v>5</v>
      </c>
      <c r="E462" s="104">
        <v>10000</v>
      </c>
      <c r="F462" s="105" t="s">
        <v>102</v>
      </c>
      <c r="G462" s="106">
        <v>0</v>
      </c>
      <c r="H462" s="107">
        <v>2</v>
      </c>
      <c r="I462" s="106">
        <v>800</v>
      </c>
      <c r="J462" s="108">
        <v>0</v>
      </c>
      <c r="K462" s="108">
        <v>0</v>
      </c>
    </row>
    <row r="463" spans="1:11" ht="12.75">
      <c r="A463" s="101" t="s">
        <v>1202</v>
      </c>
      <c r="B463" s="102">
        <v>28060801</v>
      </c>
      <c r="C463" s="101" t="s">
        <v>1079</v>
      </c>
      <c r="D463" s="103">
        <v>5</v>
      </c>
      <c r="E463" s="104">
        <v>3500</v>
      </c>
      <c r="F463" s="105" t="s">
        <v>102</v>
      </c>
      <c r="G463" s="106">
        <v>0</v>
      </c>
      <c r="H463" s="107">
        <v>2</v>
      </c>
      <c r="I463" s="106">
        <v>250</v>
      </c>
      <c r="J463" s="108">
        <v>0</v>
      </c>
      <c r="K463" s="108">
        <v>0</v>
      </c>
    </row>
    <row r="464" spans="1:11" ht="12.75">
      <c r="A464" s="101" t="s">
        <v>1322</v>
      </c>
      <c r="B464" s="102" t="s">
        <v>942</v>
      </c>
      <c r="C464" s="101" t="s">
        <v>943</v>
      </c>
      <c r="D464" s="103">
        <v>4</v>
      </c>
      <c r="E464" s="104">
        <v>720</v>
      </c>
      <c r="F464" s="105" t="s">
        <v>102</v>
      </c>
      <c r="G464" s="106">
        <v>0</v>
      </c>
      <c r="H464" s="107">
        <v>2</v>
      </c>
      <c r="I464" s="106">
        <v>9</v>
      </c>
      <c r="J464" s="108">
        <v>0</v>
      </c>
      <c r="K464" s="108">
        <v>0</v>
      </c>
    </row>
    <row r="465" spans="1:11" ht="12.75">
      <c r="A465" s="101" t="s">
        <v>1322</v>
      </c>
      <c r="B465" s="102" t="s">
        <v>944</v>
      </c>
      <c r="C465" s="101" t="s">
        <v>945</v>
      </c>
      <c r="D465" s="103">
        <v>5</v>
      </c>
      <c r="E465" s="104">
        <v>7100</v>
      </c>
      <c r="F465" s="105" t="s">
        <v>102</v>
      </c>
      <c r="G465" s="106">
        <v>0</v>
      </c>
      <c r="H465" s="107">
        <v>2</v>
      </c>
      <c r="I465" s="106">
        <v>89</v>
      </c>
      <c r="J465" s="108">
        <v>0</v>
      </c>
      <c r="K465" s="108">
        <v>0</v>
      </c>
    </row>
    <row r="466" spans="1:11" ht="12.75">
      <c r="A466" s="109" t="s">
        <v>946</v>
      </c>
      <c r="B466" s="110" t="s">
        <v>947</v>
      </c>
      <c r="C466" s="109" t="s">
        <v>948</v>
      </c>
      <c r="D466" s="111">
        <v>353</v>
      </c>
      <c r="E466" s="112">
        <v>967021</v>
      </c>
      <c r="F466" s="113" t="s">
        <v>106</v>
      </c>
      <c r="G466" s="114">
        <v>458565</v>
      </c>
      <c r="H466" s="115">
        <v>16</v>
      </c>
      <c r="I466" s="114">
        <v>28249</v>
      </c>
      <c r="J466" s="116">
        <v>0</v>
      </c>
      <c r="K466" s="116">
        <v>0</v>
      </c>
    </row>
    <row r="467" spans="1:11" ht="12.75">
      <c r="A467" s="33"/>
      <c r="B467" s="34"/>
      <c r="C467" s="33"/>
      <c r="D467" s="35"/>
      <c r="E467" s="36"/>
      <c r="F467" s="37" t="s">
        <v>102</v>
      </c>
      <c r="G467" s="38"/>
      <c r="H467" s="39"/>
      <c r="I467" s="38"/>
      <c r="J467" s="40"/>
      <c r="K467" s="40"/>
    </row>
    <row r="468" spans="1:11" s="9" customFormat="1" ht="12.75">
      <c r="A468" s="41" t="s">
        <v>67</v>
      </c>
      <c r="B468" s="42" t="s">
        <v>1349</v>
      </c>
      <c r="C468" s="41"/>
      <c r="D468" s="52">
        <f>SUM(D437:D467)</f>
        <v>1799</v>
      </c>
      <c r="E468" s="45">
        <f>SUM(E437:E467)</f>
        <v>2478972</v>
      </c>
      <c r="F468" s="53"/>
      <c r="G468" s="45">
        <f>SUM(G437:G467)</f>
        <v>1057468</v>
      </c>
      <c r="H468" s="45">
        <f>SUM(H437:H467)</f>
        <v>298</v>
      </c>
      <c r="I468" s="45">
        <f>SUM(I437:I467)</f>
        <v>189431</v>
      </c>
      <c r="J468" s="45">
        <f>SUM(J437:J467)</f>
        <v>0</v>
      </c>
      <c r="K468" s="45">
        <f>SUM(K437:K467)</f>
        <v>0</v>
      </c>
    </row>
    <row r="469" ht="15" customHeight="1">
      <c r="D469" s="32"/>
    </row>
    <row r="470" spans="1:11" s="9" customFormat="1" ht="16.5">
      <c r="A470" s="17" t="s">
        <v>279</v>
      </c>
      <c r="B470" s="18"/>
      <c r="C470" s="19"/>
      <c r="D470" s="49"/>
      <c r="E470" s="21"/>
      <c r="F470" s="22"/>
      <c r="G470" s="23"/>
      <c r="H470" s="21"/>
      <c r="I470" s="23"/>
      <c r="J470" s="24"/>
      <c r="K470" s="24"/>
    </row>
    <row r="471" spans="4:11" ht="12.75" customHeight="1">
      <c r="D471" s="50" t="s">
        <v>161</v>
      </c>
      <c r="E471" s="14" t="s">
        <v>162</v>
      </c>
      <c r="G471" s="14" t="s">
        <v>223</v>
      </c>
      <c r="H471" s="14" t="s">
        <v>163</v>
      </c>
      <c r="I471" s="14" t="s">
        <v>164</v>
      </c>
      <c r="J471" s="159" t="s">
        <v>165</v>
      </c>
      <c r="K471" s="159"/>
    </row>
    <row r="472" spans="1:11" ht="12.75">
      <c r="A472" s="26" t="s">
        <v>166</v>
      </c>
      <c r="B472" s="27" t="s">
        <v>161</v>
      </c>
      <c r="C472" s="26" t="s">
        <v>167</v>
      </c>
      <c r="D472" s="51" t="s">
        <v>168</v>
      </c>
      <c r="E472" s="29" t="s">
        <v>169</v>
      </c>
      <c r="F472" s="30" t="s">
        <v>170</v>
      </c>
      <c r="G472" s="29" t="s">
        <v>171</v>
      </c>
      <c r="H472" s="29" t="s">
        <v>172</v>
      </c>
      <c r="I472" s="29" t="s">
        <v>173</v>
      </c>
      <c r="J472" s="31" t="s">
        <v>174</v>
      </c>
      <c r="K472" s="31" t="s">
        <v>175</v>
      </c>
    </row>
    <row r="473" spans="1:11" ht="12.75">
      <c r="A473" s="63" t="s">
        <v>764</v>
      </c>
      <c r="B473" s="69">
        <v>29940301</v>
      </c>
      <c r="C473" s="63" t="s">
        <v>765</v>
      </c>
      <c r="D473" s="64">
        <v>160</v>
      </c>
      <c r="E473" s="70">
        <v>148187</v>
      </c>
      <c r="F473" s="65" t="s">
        <v>106</v>
      </c>
      <c r="G473" s="66">
        <v>148387</v>
      </c>
      <c r="H473" s="67">
        <v>5</v>
      </c>
      <c r="I473" s="66">
        <v>9111</v>
      </c>
      <c r="J473" s="68">
        <v>0</v>
      </c>
      <c r="K473" s="68">
        <v>0</v>
      </c>
    </row>
    <row r="474" spans="1:11" ht="12.75">
      <c r="A474" s="33"/>
      <c r="D474" s="35"/>
      <c r="E474" s="36"/>
      <c r="F474" s="5" t="s">
        <v>104</v>
      </c>
      <c r="G474" s="38"/>
      <c r="H474" s="39"/>
      <c r="I474" s="38"/>
      <c r="J474" s="40"/>
      <c r="K474" s="40"/>
    </row>
    <row r="475" spans="1:11" ht="12.75">
      <c r="A475" s="101" t="s">
        <v>1571</v>
      </c>
      <c r="B475" s="102" t="s">
        <v>1572</v>
      </c>
      <c r="C475" s="101" t="s">
        <v>1573</v>
      </c>
      <c r="D475" s="103">
        <v>2</v>
      </c>
      <c r="E475" s="104">
        <v>1954</v>
      </c>
      <c r="F475" s="105" t="s">
        <v>102</v>
      </c>
      <c r="G475" s="106">
        <v>0</v>
      </c>
      <c r="H475" s="107">
        <v>2</v>
      </c>
      <c r="I475" s="106">
        <v>121</v>
      </c>
      <c r="J475" s="108">
        <v>0</v>
      </c>
      <c r="K475" s="108">
        <v>0</v>
      </c>
    </row>
    <row r="476" spans="1:11" ht="12.75">
      <c r="A476" s="101" t="s">
        <v>1574</v>
      </c>
      <c r="B476" s="102" t="s">
        <v>1575</v>
      </c>
      <c r="C476" s="101" t="s">
        <v>1576</v>
      </c>
      <c r="D476" s="103">
        <v>6</v>
      </c>
      <c r="E476" s="104">
        <v>1500</v>
      </c>
      <c r="F476" s="105" t="s">
        <v>102</v>
      </c>
      <c r="G476" s="106">
        <v>0</v>
      </c>
      <c r="H476" s="107">
        <v>1</v>
      </c>
      <c r="I476" s="106">
        <v>60</v>
      </c>
      <c r="J476" s="108">
        <v>0</v>
      </c>
      <c r="K476" s="108">
        <v>0</v>
      </c>
    </row>
    <row r="477" spans="1:11" ht="12.75">
      <c r="A477" s="101" t="s">
        <v>677</v>
      </c>
      <c r="B477" s="102" t="s">
        <v>678</v>
      </c>
      <c r="C477" s="101" t="s">
        <v>679</v>
      </c>
      <c r="D477" s="103">
        <v>78</v>
      </c>
      <c r="E477" s="104">
        <v>609</v>
      </c>
      <c r="F477" s="105" t="s">
        <v>104</v>
      </c>
      <c r="G477" s="106">
        <v>0</v>
      </c>
      <c r="H477" s="107">
        <v>0</v>
      </c>
      <c r="I477" s="106">
        <v>0</v>
      </c>
      <c r="J477" s="108">
        <v>0</v>
      </c>
      <c r="K477" s="108">
        <v>0</v>
      </c>
    </row>
    <row r="478" spans="1:11" ht="12.75">
      <c r="A478" s="117" t="s">
        <v>1203</v>
      </c>
      <c r="B478" s="118">
        <v>29150801</v>
      </c>
      <c r="C478" s="117" t="s">
        <v>1204</v>
      </c>
      <c r="D478" s="119">
        <v>5</v>
      </c>
      <c r="E478" s="120">
        <v>1100</v>
      </c>
      <c r="F478" s="121" t="s">
        <v>102</v>
      </c>
      <c r="G478" s="122">
        <v>0</v>
      </c>
      <c r="H478" s="123">
        <v>1</v>
      </c>
      <c r="I478" s="122">
        <v>48</v>
      </c>
      <c r="J478" s="124">
        <v>0</v>
      </c>
      <c r="K478" s="124">
        <v>0</v>
      </c>
    </row>
    <row r="479" spans="1:11" s="9" customFormat="1" ht="12.75">
      <c r="A479" s="41" t="s">
        <v>68</v>
      </c>
      <c r="B479" s="42" t="s">
        <v>1279</v>
      </c>
      <c r="C479" s="41"/>
      <c r="D479" s="52">
        <f>SUM(D473:D478)</f>
        <v>251</v>
      </c>
      <c r="E479" s="45">
        <f>SUM(E473:E478)</f>
        <v>153350</v>
      </c>
      <c r="F479" s="53"/>
      <c r="G479" s="45">
        <f>SUM(G473:G478)</f>
        <v>148387</v>
      </c>
      <c r="H479" s="45">
        <f>SUM(H473:H478)</f>
        <v>9</v>
      </c>
      <c r="I479" s="45">
        <f>SUM(I473:I478)</f>
        <v>9340</v>
      </c>
      <c r="J479" s="45">
        <f>SUM(J473:J478)</f>
        <v>0</v>
      </c>
      <c r="K479" s="45">
        <f>SUM(K473:K478)</f>
        <v>0</v>
      </c>
    </row>
    <row r="480" ht="15" customHeight="1">
      <c r="D480" s="32"/>
    </row>
    <row r="481" spans="1:11" ht="16.5">
      <c r="A481" s="17" t="s">
        <v>536</v>
      </c>
      <c r="B481" s="18"/>
      <c r="C481" s="19"/>
      <c r="D481" s="49"/>
      <c r="E481" s="21"/>
      <c r="F481" s="22"/>
      <c r="G481" s="23"/>
      <c r="H481" s="21"/>
      <c r="I481" s="23"/>
      <c r="J481" s="24"/>
      <c r="K481" s="24"/>
    </row>
    <row r="482" spans="4:11" ht="12.75" customHeight="1">
      <c r="D482" s="50" t="s">
        <v>161</v>
      </c>
      <c r="E482" s="14" t="s">
        <v>162</v>
      </c>
      <c r="G482" s="14" t="s">
        <v>223</v>
      </c>
      <c r="H482" s="14" t="s">
        <v>163</v>
      </c>
      <c r="I482" s="14" t="s">
        <v>164</v>
      </c>
      <c r="J482" s="159" t="s">
        <v>165</v>
      </c>
      <c r="K482" s="159"/>
    </row>
    <row r="483" spans="1:11" ht="12.75">
      <c r="A483" s="26" t="s">
        <v>166</v>
      </c>
      <c r="B483" s="27" t="s">
        <v>161</v>
      </c>
      <c r="C483" s="26" t="s">
        <v>167</v>
      </c>
      <c r="D483" s="51" t="s">
        <v>168</v>
      </c>
      <c r="E483" s="29" t="s">
        <v>169</v>
      </c>
      <c r="F483" s="30" t="s">
        <v>170</v>
      </c>
      <c r="G483" s="29" t="s">
        <v>171</v>
      </c>
      <c r="H483" s="29" t="s">
        <v>172</v>
      </c>
      <c r="I483" s="29" t="s">
        <v>173</v>
      </c>
      <c r="J483" s="31" t="s">
        <v>174</v>
      </c>
      <c r="K483" s="31" t="s">
        <v>175</v>
      </c>
    </row>
    <row r="484" spans="1:11" ht="12.75">
      <c r="A484" s="117" t="s">
        <v>537</v>
      </c>
      <c r="B484" s="118" t="s">
        <v>680</v>
      </c>
      <c r="C484" s="117" t="s">
        <v>879</v>
      </c>
      <c r="D484" s="119">
        <v>53</v>
      </c>
      <c r="E484" s="120">
        <v>34962</v>
      </c>
      <c r="F484" s="121" t="s">
        <v>111</v>
      </c>
      <c r="G484" s="122">
        <v>42792</v>
      </c>
      <c r="H484" s="123">
        <v>3</v>
      </c>
      <c r="I484" s="122">
        <v>5034</v>
      </c>
      <c r="J484" s="124">
        <v>0</v>
      </c>
      <c r="K484" s="124">
        <v>0</v>
      </c>
    </row>
    <row r="485" spans="1:11" ht="12.75">
      <c r="A485" s="41" t="s">
        <v>538</v>
      </c>
      <c r="B485" s="42">
        <v>1</v>
      </c>
      <c r="C485" s="41"/>
      <c r="D485" s="52">
        <f>SUM(D484:D484)</f>
        <v>53</v>
      </c>
      <c r="E485" s="45">
        <f>SUM(E484:E484)</f>
        <v>34962</v>
      </c>
      <c r="F485" s="71"/>
      <c r="G485" s="45">
        <f>SUM(G484:G484)</f>
        <v>42792</v>
      </c>
      <c r="H485" s="45">
        <f>SUM(H484:H484)</f>
        <v>3</v>
      </c>
      <c r="I485" s="45">
        <f>SUM(I484:I484)</f>
        <v>5034</v>
      </c>
      <c r="J485" s="45">
        <f>SUM(J484:J484)</f>
        <v>0</v>
      </c>
      <c r="K485" s="45">
        <f>SUM(K484:K484)</f>
        <v>0</v>
      </c>
    </row>
    <row r="486" spans="1:11" ht="15" customHeight="1">
      <c r="A486" s="9"/>
      <c r="B486" s="10"/>
      <c r="C486" s="9"/>
      <c r="D486" s="49"/>
      <c r="E486" s="12"/>
      <c r="F486" s="13"/>
      <c r="G486" s="12"/>
      <c r="H486" s="12"/>
      <c r="I486" s="12"/>
      <c r="J486" s="12"/>
      <c r="K486" s="12"/>
    </row>
    <row r="487" spans="1:11" s="9" customFormat="1" ht="16.5">
      <c r="A487" s="17" t="s">
        <v>280</v>
      </c>
      <c r="B487" s="18"/>
      <c r="C487" s="19"/>
      <c r="D487" s="49"/>
      <c r="E487" s="21"/>
      <c r="F487" s="22"/>
      <c r="G487" s="23"/>
      <c r="H487" s="21"/>
      <c r="I487" s="23"/>
      <c r="J487" s="24"/>
      <c r="K487" s="24"/>
    </row>
    <row r="488" spans="4:11" ht="12.75" customHeight="1">
      <c r="D488" s="50" t="s">
        <v>161</v>
      </c>
      <c r="E488" s="14" t="s">
        <v>162</v>
      </c>
      <c r="G488" s="14" t="s">
        <v>223</v>
      </c>
      <c r="H488" s="14" t="s">
        <v>163</v>
      </c>
      <c r="I488" s="14" t="s">
        <v>164</v>
      </c>
      <c r="J488" s="159" t="s">
        <v>165</v>
      </c>
      <c r="K488" s="159"/>
    </row>
    <row r="489" spans="1:11" ht="12.75">
      <c r="A489" s="26" t="s">
        <v>166</v>
      </c>
      <c r="B489" s="27" t="s">
        <v>161</v>
      </c>
      <c r="C489" s="26" t="s">
        <v>167</v>
      </c>
      <c r="D489" s="51" t="s">
        <v>168</v>
      </c>
      <c r="E489" s="29" t="s">
        <v>169</v>
      </c>
      <c r="F489" s="30" t="s">
        <v>170</v>
      </c>
      <c r="G489" s="29" t="s">
        <v>171</v>
      </c>
      <c r="H489" s="29" t="s">
        <v>172</v>
      </c>
      <c r="I489" s="29" t="s">
        <v>173</v>
      </c>
      <c r="J489" s="31" t="s">
        <v>174</v>
      </c>
      <c r="K489" s="31" t="s">
        <v>175</v>
      </c>
    </row>
    <row r="490" spans="1:11" ht="12.75">
      <c r="A490" s="93" t="s">
        <v>1577</v>
      </c>
      <c r="B490" s="94" t="s">
        <v>1578</v>
      </c>
      <c r="C490" s="93" t="s">
        <v>1579</v>
      </c>
      <c r="D490" s="95" t="s">
        <v>474</v>
      </c>
      <c r="E490" s="96">
        <v>1989</v>
      </c>
      <c r="F490" s="97" t="s">
        <v>102</v>
      </c>
      <c r="G490" s="98">
        <v>0</v>
      </c>
      <c r="H490" s="99">
        <v>1</v>
      </c>
      <c r="I490" s="98">
        <v>100</v>
      </c>
      <c r="J490" s="100">
        <v>0</v>
      </c>
      <c r="K490" s="100">
        <v>0</v>
      </c>
    </row>
    <row r="491" spans="1:11" ht="12.75">
      <c r="A491" s="101" t="s">
        <v>1580</v>
      </c>
      <c r="B491" s="102" t="s">
        <v>1581</v>
      </c>
      <c r="C491" s="101" t="s">
        <v>1582</v>
      </c>
      <c r="D491" s="103">
        <v>1</v>
      </c>
      <c r="E491" s="104">
        <v>500</v>
      </c>
      <c r="F491" s="105" t="s">
        <v>102</v>
      </c>
      <c r="G491" s="106">
        <v>0</v>
      </c>
      <c r="H491" s="107">
        <v>1</v>
      </c>
      <c r="I491" s="106">
        <v>20</v>
      </c>
      <c r="J491" s="108">
        <v>0</v>
      </c>
      <c r="K491" s="108">
        <v>0</v>
      </c>
    </row>
    <row r="492" spans="1:11" ht="12.75">
      <c r="A492" s="101" t="s">
        <v>125</v>
      </c>
      <c r="B492" s="102" t="s">
        <v>126</v>
      </c>
      <c r="C492" s="101" t="s">
        <v>127</v>
      </c>
      <c r="D492" s="103">
        <v>182.1</v>
      </c>
      <c r="E492" s="104">
        <v>263932</v>
      </c>
      <c r="F492" s="105" t="s">
        <v>106</v>
      </c>
      <c r="G492" s="106">
        <v>171530</v>
      </c>
      <c r="H492" s="107">
        <v>8</v>
      </c>
      <c r="I492" s="106">
        <v>15476</v>
      </c>
      <c r="J492" s="108">
        <v>0</v>
      </c>
      <c r="K492" s="108">
        <v>0</v>
      </c>
    </row>
    <row r="493" spans="1:11" ht="12.75">
      <c r="A493" s="101" t="s">
        <v>354</v>
      </c>
      <c r="B493" s="102" t="s">
        <v>360</v>
      </c>
      <c r="C493" s="101" t="s">
        <v>401</v>
      </c>
      <c r="D493" s="103">
        <v>72.6</v>
      </c>
      <c r="E493" s="104">
        <v>129364</v>
      </c>
      <c r="F493" s="105" t="s">
        <v>106</v>
      </c>
      <c r="G493" s="106">
        <v>19542</v>
      </c>
      <c r="H493" s="107">
        <v>13</v>
      </c>
      <c r="I493" s="106">
        <v>14133</v>
      </c>
      <c r="J493" s="108">
        <v>0</v>
      </c>
      <c r="K493" s="108">
        <v>1</v>
      </c>
    </row>
    <row r="494" spans="1:11" ht="12.75">
      <c r="A494" s="101" t="s">
        <v>354</v>
      </c>
      <c r="B494" s="102" t="s">
        <v>361</v>
      </c>
      <c r="C494" s="101" t="s">
        <v>362</v>
      </c>
      <c r="D494" s="103">
        <v>78.1</v>
      </c>
      <c r="E494" s="104">
        <v>92730</v>
      </c>
      <c r="F494" s="105" t="s">
        <v>106</v>
      </c>
      <c r="G494" s="106">
        <v>33101</v>
      </c>
      <c r="H494" s="107">
        <v>13</v>
      </c>
      <c r="I494" s="106">
        <v>10541</v>
      </c>
      <c r="J494" s="108">
        <v>0</v>
      </c>
      <c r="K494" s="108">
        <v>1</v>
      </c>
    </row>
    <row r="495" spans="1:11" ht="12.75">
      <c r="A495" s="101" t="s">
        <v>354</v>
      </c>
      <c r="B495" s="102" t="s">
        <v>539</v>
      </c>
      <c r="C495" s="101" t="s">
        <v>359</v>
      </c>
      <c r="D495" s="103">
        <v>415.3</v>
      </c>
      <c r="E495" s="104">
        <v>654982</v>
      </c>
      <c r="F495" s="105" t="s">
        <v>106</v>
      </c>
      <c r="G495" s="106">
        <v>378168</v>
      </c>
      <c r="H495" s="107">
        <v>21</v>
      </c>
      <c r="I495" s="106">
        <v>23263</v>
      </c>
      <c r="J495" s="108">
        <v>0</v>
      </c>
      <c r="K495" s="108">
        <v>0</v>
      </c>
    </row>
    <row r="496" spans="1:11" ht="12.75">
      <c r="A496" s="101" t="s">
        <v>354</v>
      </c>
      <c r="B496" s="102" t="s">
        <v>1583</v>
      </c>
      <c r="C496" s="101" t="s">
        <v>1584</v>
      </c>
      <c r="D496" s="103">
        <v>66</v>
      </c>
      <c r="E496" s="104">
        <v>0</v>
      </c>
      <c r="F496" s="105" t="s">
        <v>106</v>
      </c>
      <c r="G496" s="106">
        <v>6243</v>
      </c>
      <c r="H496" s="107">
        <v>3</v>
      </c>
      <c r="I496" s="106">
        <v>40</v>
      </c>
      <c r="J496" s="108">
        <v>0</v>
      </c>
      <c r="K496" s="108">
        <v>0</v>
      </c>
    </row>
    <row r="497" spans="1:11" ht="12.75">
      <c r="A497" s="101" t="s">
        <v>354</v>
      </c>
      <c r="B497" s="102" t="s">
        <v>363</v>
      </c>
      <c r="C497" s="101" t="s">
        <v>364</v>
      </c>
      <c r="D497" s="103">
        <v>533.7</v>
      </c>
      <c r="E497" s="104">
        <v>500</v>
      </c>
      <c r="F497" s="105" t="s">
        <v>106</v>
      </c>
      <c r="G497" s="106">
        <v>0</v>
      </c>
      <c r="H497" s="107">
        <v>2</v>
      </c>
      <c r="I497" s="106">
        <v>267</v>
      </c>
      <c r="J497" s="108">
        <v>0</v>
      </c>
      <c r="K497" s="108">
        <v>0</v>
      </c>
    </row>
    <row r="498" spans="1:11" ht="12.75">
      <c r="A498" s="101" t="s">
        <v>1326</v>
      </c>
      <c r="B498" s="102" t="s">
        <v>1327</v>
      </c>
      <c r="C498" s="101" t="s">
        <v>1328</v>
      </c>
      <c r="D498" s="103">
        <v>4</v>
      </c>
      <c r="E498" s="104">
        <v>2000</v>
      </c>
      <c r="F498" s="105" t="s">
        <v>102</v>
      </c>
      <c r="G498" s="106">
        <v>0</v>
      </c>
      <c r="H498" s="107">
        <v>1</v>
      </c>
      <c r="I498" s="106">
        <v>20</v>
      </c>
      <c r="J498" s="108">
        <v>0</v>
      </c>
      <c r="K498" s="108">
        <v>0</v>
      </c>
    </row>
    <row r="499" spans="1:11" ht="12.75">
      <c r="A499" s="101" t="s">
        <v>394</v>
      </c>
      <c r="B499" s="102" t="s">
        <v>830</v>
      </c>
      <c r="C499" s="101" t="s">
        <v>831</v>
      </c>
      <c r="D499" s="103">
        <v>56</v>
      </c>
      <c r="E499" s="104">
        <v>257300</v>
      </c>
      <c r="F499" s="105" t="s">
        <v>111</v>
      </c>
      <c r="G499" s="106">
        <v>282205</v>
      </c>
      <c r="H499" s="107">
        <v>4</v>
      </c>
      <c r="I499" s="106">
        <v>10857</v>
      </c>
      <c r="J499" s="108">
        <v>0</v>
      </c>
      <c r="K499" s="108">
        <v>0</v>
      </c>
    </row>
    <row r="500" spans="1:11" ht="12.75">
      <c r="A500" s="101" t="s">
        <v>394</v>
      </c>
      <c r="B500" s="102" t="s">
        <v>541</v>
      </c>
      <c r="C500" s="101" t="s">
        <v>542</v>
      </c>
      <c r="D500" s="103">
        <v>92</v>
      </c>
      <c r="E500" s="104">
        <v>7200</v>
      </c>
      <c r="F500" s="105" t="s">
        <v>111</v>
      </c>
      <c r="G500" s="106">
        <v>0</v>
      </c>
      <c r="H500" s="107">
        <v>5</v>
      </c>
      <c r="I500" s="106">
        <v>304</v>
      </c>
      <c r="J500" s="108">
        <v>0</v>
      </c>
      <c r="K500" s="108">
        <v>0</v>
      </c>
    </row>
    <row r="501" spans="1:11" ht="12.75">
      <c r="A501" s="117" t="s">
        <v>394</v>
      </c>
      <c r="B501" s="118" t="s">
        <v>1252</v>
      </c>
      <c r="C501" s="117" t="s">
        <v>540</v>
      </c>
      <c r="D501" s="119">
        <v>376</v>
      </c>
      <c r="E501" s="120">
        <v>0</v>
      </c>
      <c r="F501" s="121" t="s">
        <v>111</v>
      </c>
      <c r="G501" s="122">
        <v>0</v>
      </c>
      <c r="H501" s="123">
        <v>24</v>
      </c>
      <c r="I501" s="122">
        <v>43247</v>
      </c>
      <c r="J501" s="124">
        <v>0</v>
      </c>
      <c r="K501" s="124">
        <v>0</v>
      </c>
    </row>
    <row r="502" spans="1:11" s="9" customFormat="1" ht="12.75">
      <c r="A502" s="41" t="s">
        <v>69</v>
      </c>
      <c r="B502" s="42" t="s">
        <v>1348</v>
      </c>
      <c r="C502" s="41"/>
      <c r="D502" s="52">
        <f>SUM(D490:D501)</f>
        <v>1876.8</v>
      </c>
      <c r="E502" s="45">
        <f>SUM(E490:E501)</f>
        <v>1410497</v>
      </c>
      <c r="F502" s="53"/>
      <c r="G502" s="45">
        <f>SUM(G490:G501)</f>
        <v>890789</v>
      </c>
      <c r="H502" s="45">
        <f>SUM(H490:H501)</f>
        <v>96</v>
      </c>
      <c r="I502" s="45">
        <f>SUM(I490:I501)</f>
        <v>118268</v>
      </c>
      <c r="J502" s="45">
        <f>SUM(J490:J501)</f>
        <v>0</v>
      </c>
      <c r="K502" s="45">
        <f>SUM(K490:K501)</f>
        <v>2</v>
      </c>
    </row>
    <row r="503" spans="4:6" ht="15" customHeight="1">
      <c r="D503" s="32"/>
      <c r="F503" s="48"/>
    </row>
    <row r="504" spans="1:11" s="9" customFormat="1" ht="16.5">
      <c r="A504" s="17" t="s">
        <v>281</v>
      </c>
      <c r="B504" s="18"/>
      <c r="C504" s="19"/>
      <c r="D504" s="49"/>
      <c r="E504" s="21"/>
      <c r="F504" s="22"/>
      <c r="G504" s="23"/>
      <c r="H504" s="21"/>
      <c r="I504" s="23"/>
      <c r="J504" s="24"/>
      <c r="K504" s="24"/>
    </row>
    <row r="505" spans="4:11" ht="12.75" customHeight="1">
      <c r="D505" s="50" t="s">
        <v>161</v>
      </c>
      <c r="E505" s="14" t="s">
        <v>162</v>
      </c>
      <c r="G505" s="14" t="s">
        <v>223</v>
      </c>
      <c r="H505" s="14" t="s">
        <v>163</v>
      </c>
      <c r="I505" s="14" t="s">
        <v>164</v>
      </c>
      <c r="J505" s="159" t="s">
        <v>165</v>
      </c>
      <c r="K505" s="159"/>
    </row>
    <row r="506" spans="1:11" ht="12.75">
      <c r="A506" s="26" t="s">
        <v>166</v>
      </c>
      <c r="B506" s="27" t="s">
        <v>161</v>
      </c>
      <c r="C506" s="26" t="s">
        <v>167</v>
      </c>
      <c r="D506" s="51" t="s">
        <v>168</v>
      </c>
      <c r="E506" s="29" t="s">
        <v>169</v>
      </c>
      <c r="F506" s="30" t="s">
        <v>170</v>
      </c>
      <c r="G506" s="29" t="s">
        <v>171</v>
      </c>
      <c r="H506" s="29" t="s">
        <v>172</v>
      </c>
      <c r="I506" s="29" t="s">
        <v>173</v>
      </c>
      <c r="J506" s="31" t="s">
        <v>174</v>
      </c>
      <c r="K506" s="31" t="s">
        <v>175</v>
      </c>
    </row>
    <row r="507" spans="1:11" ht="12.75">
      <c r="A507" s="117" t="s">
        <v>1585</v>
      </c>
      <c r="B507" s="118" t="s">
        <v>1586</v>
      </c>
      <c r="C507" s="117" t="s">
        <v>1587</v>
      </c>
      <c r="D507" s="119">
        <v>98</v>
      </c>
      <c r="E507" s="122">
        <v>26820</v>
      </c>
      <c r="F507" s="121" t="s">
        <v>111</v>
      </c>
      <c r="G507" s="130">
        <v>110</v>
      </c>
      <c r="H507" s="122">
        <v>4</v>
      </c>
      <c r="I507" s="122">
        <v>6988</v>
      </c>
      <c r="J507" s="124">
        <v>0</v>
      </c>
      <c r="K507" s="124">
        <v>0</v>
      </c>
    </row>
    <row r="508" spans="1:11" s="9" customFormat="1" ht="12.75">
      <c r="A508" s="41" t="s">
        <v>70</v>
      </c>
      <c r="B508" s="42" t="s">
        <v>1257</v>
      </c>
      <c r="C508" s="41"/>
      <c r="D508" s="52">
        <f>SUM(D507:D507)</f>
        <v>98</v>
      </c>
      <c r="E508" s="45">
        <f>SUM(E507:E507)</f>
        <v>26820</v>
      </c>
      <c r="F508" s="71"/>
      <c r="G508" s="45">
        <f>SUM(G507:G507)</f>
        <v>110</v>
      </c>
      <c r="H508" s="45">
        <f>SUM(H507:H507)</f>
        <v>4</v>
      </c>
      <c r="I508" s="45">
        <f>SUM(I507:I507)</f>
        <v>6988</v>
      </c>
      <c r="J508" s="45">
        <f>SUM(J507:J507)</f>
        <v>0</v>
      </c>
      <c r="K508" s="45">
        <f>SUM(K507:K507)</f>
        <v>0</v>
      </c>
    </row>
    <row r="509" ht="15" customHeight="1">
      <c r="D509" s="32"/>
    </row>
    <row r="510" spans="1:11" s="9" customFormat="1" ht="16.5">
      <c r="A510" s="17" t="s">
        <v>282</v>
      </c>
      <c r="B510" s="18"/>
      <c r="C510" s="19"/>
      <c r="D510" s="49"/>
      <c r="E510" s="21"/>
      <c r="F510" s="22"/>
      <c r="G510" s="23"/>
      <c r="H510" s="21"/>
      <c r="I510" s="23"/>
      <c r="J510" s="24"/>
      <c r="K510" s="24"/>
    </row>
    <row r="511" spans="4:11" ht="12.75" customHeight="1">
      <c r="D511" s="50" t="s">
        <v>161</v>
      </c>
      <c r="E511" s="14" t="s">
        <v>162</v>
      </c>
      <c r="G511" s="14" t="s">
        <v>223</v>
      </c>
      <c r="H511" s="14" t="s">
        <v>163</v>
      </c>
      <c r="I511" s="14" t="s">
        <v>164</v>
      </c>
      <c r="J511" s="159" t="s">
        <v>165</v>
      </c>
      <c r="K511" s="159"/>
    </row>
    <row r="512" spans="1:11" ht="12.75">
      <c r="A512" s="26" t="s">
        <v>166</v>
      </c>
      <c r="B512" s="27" t="s">
        <v>161</v>
      </c>
      <c r="C512" s="26" t="s">
        <v>167</v>
      </c>
      <c r="D512" s="51" t="s">
        <v>168</v>
      </c>
      <c r="E512" s="29" t="s">
        <v>169</v>
      </c>
      <c r="F512" s="30" t="s">
        <v>170</v>
      </c>
      <c r="G512" s="29" t="s">
        <v>171</v>
      </c>
      <c r="H512" s="29" t="s">
        <v>172</v>
      </c>
      <c r="I512" s="29" t="s">
        <v>173</v>
      </c>
      <c r="J512" s="31" t="s">
        <v>174</v>
      </c>
      <c r="K512" s="31" t="s">
        <v>175</v>
      </c>
    </row>
    <row r="513" spans="1:11" ht="12.75">
      <c r="A513" s="93" t="s">
        <v>1588</v>
      </c>
      <c r="B513" s="94" t="s">
        <v>1589</v>
      </c>
      <c r="C513" s="93" t="s">
        <v>1590</v>
      </c>
      <c r="D513" s="95">
        <v>5</v>
      </c>
      <c r="E513" s="96">
        <v>1850</v>
      </c>
      <c r="F513" s="97" t="s">
        <v>102</v>
      </c>
      <c r="G513" s="98">
        <v>0</v>
      </c>
      <c r="H513" s="99">
        <v>1</v>
      </c>
      <c r="I513" s="98">
        <v>400</v>
      </c>
      <c r="J513" s="100">
        <v>0</v>
      </c>
      <c r="K513" s="100">
        <v>0</v>
      </c>
    </row>
    <row r="514" spans="1:11" ht="12.75">
      <c r="A514" s="101" t="s">
        <v>1591</v>
      </c>
      <c r="B514" s="102" t="s">
        <v>1592</v>
      </c>
      <c r="C514" s="101" t="s">
        <v>1593</v>
      </c>
      <c r="D514" s="103">
        <v>5</v>
      </c>
      <c r="E514" s="104">
        <v>765</v>
      </c>
      <c r="F514" s="105" t="s">
        <v>102</v>
      </c>
      <c r="G514" s="106">
        <v>0</v>
      </c>
      <c r="H514" s="107">
        <v>1</v>
      </c>
      <c r="I514" s="106">
        <v>70</v>
      </c>
      <c r="J514" s="108">
        <v>0</v>
      </c>
      <c r="K514" s="108">
        <v>0</v>
      </c>
    </row>
    <row r="515" spans="1:11" ht="12.75">
      <c r="A515" s="101" t="s">
        <v>1594</v>
      </c>
      <c r="B515" s="102" t="s">
        <v>1595</v>
      </c>
      <c r="C515" s="101" t="s">
        <v>1596</v>
      </c>
      <c r="D515" s="103">
        <v>7</v>
      </c>
      <c r="E515" s="104">
        <v>918</v>
      </c>
      <c r="F515" s="105" t="s">
        <v>111</v>
      </c>
      <c r="G515" s="106">
        <v>0</v>
      </c>
      <c r="H515" s="107">
        <v>3</v>
      </c>
      <c r="I515" s="106">
        <v>3995</v>
      </c>
      <c r="J515" s="108">
        <v>0</v>
      </c>
      <c r="K515" s="108">
        <v>0</v>
      </c>
    </row>
    <row r="516" spans="1:11" ht="12.75">
      <c r="A516" s="101" t="s">
        <v>1597</v>
      </c>
      <c r="B516" s="102" t="s">
        <v>1598</v>
      </c>
      <c r="C516" s="101" t="s">
        <v>1599</v>
      </c>
      <c r="D516" s="103">
        <v>6</v>
      </c>
      <c r="E516" s="104">
        <v>145</v>
      </c>
      <c r="F516" s="105" t="s">
        <v>111</v>
      </c>
      <c r="G516" s="106">
        <v>0</v>
      </c>
      <c r="H516" s="107">
        <v>1</v>
      </c>
      <c r="I516" s="106">
        <v>98</v>
      </c>
      <c r="J516" s="108">
        <v>0</v>
      </c>
      <c r="K516" s="108">
        <v>0</v>
      </c>
    </row>
    <row r="517" spans="1:11" ht="12.75">
      <c r="A517" s="101" t="s">
        <v>1600</v>
      </c>
      <c r="B517" s="102" t="s">
        <v>1601</v>
      </c>
      <c r="C517" s="101" t="s">
        <v>1602</v>
      </c>
      <c r="D517" s="103">
        <v>6</v>
      </c>
      <c r="E517" s="104">
        <v>5209</v>
      </c>
      <c r="F517" s="105" t="s">
        <v>111</v>
      </c>
      <c r="G517" s="106">
        <v>0</v>
      </c>
      <c r="H517" s="107">
        <v>1</v>
      </c>
      <c r="I517" s="106">
        <v>200</v>
      </c>
      <c r="J517" s="108">
        <v>0</v>
      </c>
      <c r="K517" s="108">
        <v>0</v>
      </c>
    </row>
    <row r="518" spans="1:11" ht="12.75">
      <c r="A518" s="117" t="s">
        <v>1603</v>
      </c>
      <c r="B518" s="118" t="s">
        <v>1604</v>
      </c>
      <c r="C518" s="117" t="s">
        <v>1605</v>
      </c>
      <c r="D518" s="119">
        <v>6</v>
      </c>
      <c r="E518" s="120">
        <v>1000</v>
      </c>
      <c r="F518" s="121" t="s">
        <v>111</v>
      </c>
      <c r="G518" s="122">
        <v>0</v>
      </c>
      <c r="H518" s="123">
        <v>3</v>
      </c>
      <c r="I518" s="122">
        <v>150</v>
      </c>
      <c r="J518" s="124">
        <v>0</v>
      </c>
      <c r="K518" s="124">
        <v>0</v>
      </c>
    </row>
    <row r="519" spans="1:11" s="9" customFormat="1" ht="12.75">
      <c r="A519" s="41" t="s">
        <v>71</v>
      </c>
      <c r="B519" s="42" t="s">
        <v>1345</v>
      </c>
      <c r="C519" s="41"/>
      <c r="D519" s="44">
        <f>SUM(D513:D518)</f>
        <v>35</v>
      </c>
      <c r="E519" s="46">
        <f>SUM(E513:E518)</f>
        <v>9887</v>
      </c>
      <c r="F519" s="53"/>
      <c r="G519" s="45">
        <f>SUM(G513:G513)</f>
        <v>0</v>
      </c>
      <c r="H519" s="46">
        <f>SUM(H513:H518)</f>
        <v>10</v>
      </c>
      <c r="I519" s="46">
        <f>SUM(I513:I518)</f>
        <v>4913</v>
      </c>
      <c r="J519" s="45">
        <f>SUM(J513:J513)</f>
        <v>0</v>
      </c>
      <c r="K519" s="45">
        <f>SUM(K513:K513)</f>
        <v>0</v>
      </c>
    </row>
    <row r="520" spans="2:11" s="9" customFormat="1" ht="12.75">
      <c r="B520" s="10"/>
      <c r="D520" s="72"/>
      <c r="E520" s="12"/>
      <c r="F520" s="13"/>
      <c r="G520" s="12"/>
      <c r="H520" s="12"/>
      <c r="I520" s="12"/>
      <c r="J520" s="12"/>
      <c r="K520" s="12"/>
    </row>
    <row r="521" spans="1:11" s="9" customFormat="1" ht="16.5">
      <c r="A521" s="17" t="s">
        <v>949</v>
      </c>
      <c r="B521" s="18"/>
      <c r="C521" s="19"/>
      <c r="D521" s="49"/>
      <c r="E521" s="21"/>
      <c r="F521" s="22"/>
      <c r="G521" s="23"/>
      <c r="H521" s="21"/>
      <c r="I521" s="23"/>
      <c r="J521" s="24"/>
      <c r="K521" s="24"/>
    </row>
    <row r="522" spans="4:11" ht="12.75" customHeight="1">
      <c r="D522" s="50" t="s">
        <v>161</v>
      </c>
      <c r="E522" s="14" t="s">
        <v>162</v>
      </c>
      <c r="G522" s="14" t="s">
        <v>223</v>
      </c>
      <c r="H522" s="14" t="s">
        <v>163</v>
      </c>
      <c r="I522" s="14" t="s">
        <v>164</v>
      </c>
      <c r="J522" s="159" t="s">
        <v>165</v>
      </c>
      <c r="K522" s="159"/>
    </row>
    <row r="523" spans="1:11" ht="12.75">
      <c r="A523" s="26" t="s">
        <v>166</v>
      </c>
      <c r="B523" s="27" t="s">
        <v>161</v>
      </c>
      <c r="C523" s="26" t="s">
        <v>167</v>
      </c>
      <c r="D523" s="51" t="s">
        <v>168</v>
      </c>
      <c r="E523" s="29" t="s">
        <v>169</v>
      </c>
      <c r="F523" s="30" t="s">
        <v>170</v>
      </c>
      <c r="G523" s="29" t="s">
        <v>171</v>
      </c>
      <c r="H523" s="29" t="s">
        <v>172</v>
      </c>
      <c r="I523" s="29" t="s">
        <v>173</v>
      </c>
      <c r="J523" s="31" t="s">
        <v>174</v>
      </c>
      <c r="K523" s="31" t="s">
        <v>175</v>
      </c>
    </row>
    <row r="524" spans="1:11" ht="12.75">
      <c r="A524" s="93" t="s">
        <v>1606</v>
      </c>
      <c r="B524" s="94" t="s">
        <v>1607</v>
      </c>
      <c r="C524" s="93" t="s">
        <v>1608</v>
      </c>
      <c r="D524" s="95">
        <v>5</v>
      </c>
      <c r="E524" s="96">
        <v>1750</v>
      </c>
      <c r="F524" s="97" t="s">
        <v>111</v>
      </c>
      <c r="G524" s="98">
        <v>0</v>
      </c>
      <c r="H524" s="99">
        <v>1</v>
      </c>
      <c r="I524" s="98">
        <v>1280</v>
      </c>
      <c r="J524" s="100">
        <v>0</v>
      </c>
      <c r="K524" s="100">
        <v>0</v>
      </c>
    </row>
    <row r="525" spans="1:11" ht="12.75">
      <c r="A525" s="101" t="s">
        <v>951</v>
      </c>
      <c r="B525" s="102" t="s">
        <v>952</v>
      </c>
      <c r="C525" s="101" t="s">
        <v>1140</v>
      </c>
      <c r="D525" s="103">
        <v>181</v>
      </c>
      <c r="E525" s="104">
        <v>155531</v>
      </c>
      <c r="F525" s="105" t="s">
        <v>106</v>
      </c>
      <c r="G525" s="106">
        <v>155846</v>
      </c>
      <c r="H525" s="107">
        <v>11</v>
      </c>
      <c r="I525" s="106">
        <v>15639</v>
      </c>
      <c r="J525" s="108">
        <v>0</v>
      </c>
      <c r="K525" s="108">
        <v>0</v>
      </c>
    </row>
    <row r="526" spans="1:11" ht="12.75">
      <c r="A526" s="101" t="s">
        <v>953</v>
      </c>
      <c r="B526" s="102" t="s">
        <v>1609</v>
      </c>
      <c r="C526" s="101" t="s">
        <v>954</v>
      </c>
      <c r="D526" s="103">
        <v>225</v>
      </c>
      <c r="E526" s="104">
        <v>16525</v>
      </c>
      <c r="F526" s="105" t="s">
        <v>111</v>
      </c>
      <c r="G526" s="106">
        <v>13999</v>
      </c>
      <c r="H526" s="107">
        <v>3</v>
      </c>
      <c r="I526" s="106">
        <v>3848</v>
      </c>
      <c r="J526" s="108">
        <v>0</v>
      </c>
      <c r="K526" s="108">
        <v>0</v>
      </c>
    </row>
    <row r="527" spans="1:11" ht="12.75">
      <c r="A527" s="101" t="s">
        <v>955</v>
      </c>
      <c r="B527" s="102" t="s">
        <v>956</v>
      </c>
      <c r="C527" s="101" t="s">
        <v>957</v>
      </c>
      <c r="D527" s="103">
        <v>1</v>
      </c>
      <c r="E527" s="104">
        <v>1925</v>
      </c>
      <c r="F527" s="105" t="s">
        <v>102</v>
      </c>
      <c r="G527" s="106">
        <v>0</v>
      </c>
      <c r="H527" s="107">
        <v>1</v>
      </c>
      <c r="I527" s="106">
        <v>185</v>
      </c>
      <c r="J527" s="108">
        <v>0</v>
      </c>
      <c r="K527" s="108">
        <v>0</v>
      </c>
    </row>
    <row r="528" spans="1:11" ht="12.75">
      <c r="A528" s="117" t="s">
        <v>1610</v>
      </c>
      <c r="B528" s="118" t="s">
        <v>1611</v>
      </c>
      <c r="C528" s="117" t="s">
        <v>1612</v>
      </c>
      <c r="D528" s="119">
        <v>5</v>
      </c>
      <c r="E528" s="122">
        <v>1820</v>
      </c>
      <c r="F528" s="121" t="s">
        <v>102</v>
      </c>
      <c r="G528" s="122">
        <v>0</v>
      </c>
      <c r="H528" s="124">
        <v>5</v>
      </c>
      <c r="I528" s="122">
        <v>670</v>
      </c>
      <c r="J528" s="124">
        <v>0</v>
      </c>
      <c r="K528" s="124">
        <v>0</v>
      </c>
    </row>
    <row r="529" spans="1:11" s="47" customFormat="1" ht="12.75">
      <c r="A529" s="41" t="s">
        <v>950</v>
      </c>
      <c r="B529" s="42" t="s">
        <v>1279</v>
      </c>
      <c r="C529" s="43"/>
      <c r="D529" s="52">
        <f>SUM(D524:D528)</f>
        <v>417</v>
      </c>
      <c r="E529" s="45">
        <f>SUM(E524:E528)</f>
        <v>177551</v>
      </c>
      <c r="F529" s="53"/>
      <c r="G529" s="45">
        <f>SUM(G524:G528)</f>
        <v>169845</v>
      </c>
      <c r="H529" s="45">
        <f>SUM(H524:H528)</f>
        <v>21</v>
      </c>
      <c r="I529" s="45">
        <f>SUM(I524:I528)</f>
        <v>21622</v>
      </c>
      <c r="J529" s="45">
        <f>SUM(J524:J528)</f>
        <v>0</v>
      </c>
      <c r="K529" s="45">
        <f>SUM(K524:K528)</f>
        <v>0</v>
      </c>
    </row>
    <row r="530" spans="1:11" s="47" customFormat="1" ht="12.75">
      <c r="A530" s="9"/>
      <c r="B530" s="10"/>
      <c r="C530" s="54"/>
      <c r="D530" s="49"/>
      <c r="E530" s="12"/>
      <c r="F530" s="13"/>
      <c r="G530" s="12"/>
      <c r="H530" s="12"/>
      <c r="I530" s="12"/>
      <c r="J530" s="12"/>
      <c r="K530" s="12"/>
    </row>
    <row r="531" spans="1:11" s="9" customFormat="1" ht="16.5">
      <c r="A531" s="17" t="s">
        <v>283</v>
      </c>
      <c r="B531" s="18"/>
      <c r="C531" s="19"/>
      <c r="D531" s="49"/>
      <c r="E531" s="21"/>
      <c r="F531" s="22"/>
      <c r="G531" s="23"/>
      <c r="H531" s="21"/>
      <c r="I531" s="23"/>
      <c r="J531" s="24"/>
      <c r="K531" s="24"/>
    </row>
    <row r="532" spans="4:11" ht="12.75" customHeight="1">
      <c r="D532" s="50" t="s">
        <v>161</v>
      </c>
      <c r="E532" s="14" t="s">
        <v>162</v>
      </c>
      <c r="G532" s="14" t="s">
        <v>223</v>
      </c>
      <c r="H532" s="14" t="s">
        <v>163</v>
      </c>
      <c r="I532" s="14" t="s">
        <v>164</v>
      </c>
      <c r="J532" s="159" t="s">
        <v>165</v>
      </c>
      <c r="K532" s="159"/>
    </row>
    <row r="533" spans="1:11" ht="12.75">
      <c r="A533" s="26" t="s">
        <v>166</v>
      </c>
      <c r="B533" s="27" t="s">
        <v>161</v>
      </c>
      <c r="C533" s="26" t="s">
        <v>167</v>
      </c>
      <c r="D533" s="51" t="s">
        <v>168</v>
      </c>
      <c r="E533" s="29" t="s">
        <v>169</v>
      </c>
      <c r="F533" s="30" t="s">
        <v>170</v>
      </c>
      <c r="G533" s="29" t="s">
        <v>171</v>
      </c>
      <c r="H533" s="29" t="s">
        <v>172</v>
      </c>
      <c r="I533" s="29" t="s">
        <v>173</v>
      </c>
      <c r="J533" s="31" t="s">
        <v>174</v>
      </c>
      <c r="K533" s="31" t="s">
        <v>175</v>
      </c>
    </row>
    <row r="534" spans="1:11" ht="12.75">
      <c r="A534" s="93" t="s">
        <v>544</v>
      </c>
      <c r="B534" s="94" t="s">
        <v>545</v>
      </c>
      <c r="C534" s="93" t="s">
        <v>546</v>
      </c>
      <c r="D534" s="95">
        <v>75</v>
      </c>
      <c r="E534" s="96">
        <v>143000</v>
      </c>
      <c r="F534" s="97" t="s">
        <v>108</v>
      </c>
      <c r="G534" s="98">
        <v>0</v>
      </c>
      <c r="H534" s="99">
        <v>6</v>
      </c>
      <c r="I534" s="98">
        <v>7100</v>
      </c>
      <c r="J534" s="100">
        <v>0</v>
      </c>
      <c r="K534" s="100">
        <v>0</v>
      </c>
    </row>
    <row r="535" spans="1:11" ht="12.75">
      <c r="A535" s="101" t="s">
        <v>1890</v>
      </c>
      <c r="B535" s="102" t="s">
        <v>1889</v>
      </c>
      <c r="C535" s="101" t="s">
        <v>1888</v>
      </c>
      <c r="D535" s="103">
        <v>88</v>
      </c>
      <c r="E535" s="104">
        <v>857375</v>
      </c>
      <c r="F535" s="105" t="s">
        <v>108</v>
      </c>
      <c r="G535" s="106">
        <v>346479</v>
      </c>
      <c r="H535" s="107">
        <v>10</v>
      </c>
      <c r="I535" s="106">
        <v>31863</v>
      </c>
      <c r="J535" s="108">
        <v>0</v>
      </c>
      <c r="K535" s="108">
        <v>0</v>
      </c>
    </row>
    <row r="536" spans="1:11" ht="12.75">
      <c r="A536" s="101" t="s">
        <v>832</v>
      </c>
      <c r="B536" s="102" t="s">
        <v>833</v>
      </c>
      <c r="C536" s="101" t="s">
        <v>881</v>
      </c>
      <c r="D536" s="103">
        <v>16.5</v>
      </c>
      <c r="E536" s="104">
        <v>3773</v>
      </c>
      <c r="F536" s="105" t="s">
        <v>1174</v>
      </c>
      <c r="G536" s="106">
        <v>0</v>
      </c>
      <c r="H536" s="107">
        <v>1</v>
      </c>
      <c r="I536" s="106">
        <v>146</v>
      </c>
      <c r="J536" s="108">
        <v>0</v>
      </c>
      <c r="K536" s="108">
        <v>0</v>
      </c>
    </row>
    <row r="537" spans="1:11" ht="12.75">
      <c r="A537" s="101" t="s">
        <v>30</v>
      </c>
      <c r="B537" s="102" t="s">
        <v>33</v>
      </c>
      <c r="C537" s="101" t="s">
        <v>547</v>
      </c>
      <c r="D537" s="103">
        <v>119</v>
      </c>
      <c r="E537" s="104">
        <v>322770</v>
      </c>
      <c r="F537" s="105" t="s">
        <v>115</v>
      </c>
      <c r="G537" s="106">
        <v>234004</v>
      </c>
      <c r="H537" s="107">
        <v>20</v>
      </c>
      <c r="I537" s="106">
        <v>36377</v>
      </c>
      <c r="J537" s="108">
        <v>0</v>
      </c>
      <c r="K537" s="108">
        <v>1</v>
      </c>
    </row>
    <row r="538" spans="1:11" ht="12.75">
      <c r="A538" s="101" t="s">
        <v>834</v>
      </c>
      <c r="B538" s="102" t="s">
        <v>835</v>
      </c>
      <c r="C538" s="101" t="s">
        <v>836</v>
      </c>
      <c r="D538" s="103">
        <v>32</v>
      </c>
      <c r="E538" s="104">
        <v>2250</v>
      </c>
      <c r="F538" s="105" t="s">
        <v>111</v>
      </c>
      <c r="G538" s="106">
        <v>0</v>
      </c>
      <c r="H538" s="107">
        <v>3</v>
      </c>
      <c r="I538" s="106">
        <v>4227</v>
      </c>
      <c r="J538" s="108">
        <v>0</v>
      </c>
      <c r="K538" s="108">
        <v>0</v>
      </c>
    </row>
    <row r="539" spans="1:11" ht="12.75">
      <c r="A539" s="101" t="s">
        <v>1616</v>
      </c>
      <c r="B539" s="102" t="s">
        <v>1617</v>
      </c>
      <c r="C539" s="101" t="s">
        <v>1618</v>
      </c>
      <c r="D539" s="103">
        <v>5</v>
      </c>
      <c r="E539" s="104">
        <v>500</v>
      </c>
      <c r="F539" s="105" t="s">
        <v>111</v>
      </c>
      <c r="G539" s="106">
        <v>0</v>
      </c>
      <c r="H539" s="107">
        <v>2</v>
      </c>
      <c r="I539" s="106">
        <v>310</v>
      </c>
      <c r="J539" s="108">
        <v>0</v>
      </c>
      <c r="K539" s="108">
        <v>0</v>
      </c>
    </row>
    <row r="540" spans="1:11" ht="12.75">
      <c r="A540" s="101" t="s">
        <v>242</v>
      </c>
      <c r="B540" s="102" t="s">
        <v>548</v>
      </c>
      <c r="C540" s="101" t="s">
        <v>549</v>
      </c>
      <c r="D540" s="103">
        <v>230</v>
      </c>
      <c r="E540" s="104">
        <v>6889</v>
      </c>
      <c r="F540" s="105" t="s">
        <v>111</v>
      </c>
      <c r="G540" s="106">
        <v>0</v>
      </c>
      <c r="H540" s="107">
        <v>1</v>
      </c>
      <c r="I540" s="106">
        <v>606</v>
      </c>
      <c r="J540" s="108">
        <v>0</v>
      </c>
      <c r="K540" s="108">
        <v>0</v>
      </c>
    </row>
    <row r="541" spans="1:11" ht="12.75">
      <c r="A541" s="117" t="s">
        <v>1205</v>
      </c>
      <c r="B541" s="118">
        <v>35110301</v>
      </c>
      <c r="C541" s="117" t="s">
        <v>1206</v>
      </c>
      <c r="D541" s="119">
        <v>23</v>
      </c>
      <c r="E541" s="120">
        <v>520</v>
      </c>
      <c r="F541" s="121" t="s">
        <v>111</v>
      </c>
      <c r="G541" s="122">
        <v>0</v>
      </c>
      <c r="H541" s="123">
        <v>2</v>
      </c>
      <c r="I541" s="122">
        <v>20</v>
      </c>
      <c r="J541" s="124">
        <v>0</v>
      </c>
      <c r="K541" s="124">
        <v>0</v>
      </c>
    </row>
    <row r="542" spans="1:11" s="9" customFormat="1" ht="12.75">
      <c r="A542" s="41" t="s">
        <v>72</v>
      </c>
      <c r="B542" s="42" t="s">
        <v>1344</v>
      </c>
      <c r="C542" s="41"/>
      <c r="D542" s="52">
        <f>SUM(D534:D541)</f>
        <v>588.5</v>
      </c>
      <c r="E542" s="45">
        <f>SUM(E534:E541)</f>
        <v>1337077</v>
      </c>
      <c r="F542" s="53"/>
      <c r="G542" s="45">
        <f>SUM(G534:G541)</f>
        <v>580483</v>
      </c>
      <c r="H542" s="45">
        <f>SUM(H534:H541)</f>
        <v>45</v>
      </c>
      <c r="I542" s="45">
        <f>SUM(I534:I541)</f>
        <v>80649</v>
      </c>
      <c r="J542" s="45">
        <f>SUM(J534:J541)</f>
        <v>0</v>
      </c>
      <c r="K542" s="45">
        <f>SUM(K534:K541)</f>
        <v>1</v>
      </c>
    </row>
    <row r="543" ht="15" customHeight="1">
      <c r="D543" s="32"/>
    </row>
    <row r="544" spans="1:11" s="9" customFormat="1" ht="16.5">
      <c r="A544" s="17" t="s">
        <v>284</v>
      </c>
      <c r="B544" s="18"/>
      <c r="C544" s="19"/>
      <c r="D544" s="49"/>
      <c r="E544" s="21"/>
      <c r="F544" s="22"/>
      <c r="G544" s="23"/>
      <c r="H544" s="21"/>
      <c r="I544" s="23"/>
      <c r="J544" s="24"/>
      <c r="K544" s="24"/>
    </row>
    <row r="545" spans="4:11" ht="12.75" customHeight="1">
      <c r="D545" s="50" t="s">
        <v>161</v>
      </c>
      <c r="E545" s="14" t="s">
        <v>162</v>
      </c>
      <c r="G545" s="14" t="s">
        <v>223</v>
      </c>
      <c r="H545" s="14" t="s">
        <v>163</v>
      </c>
      <c r="I545" s="14" t="s">
        <v>164</v>
      </c>
      <c r="J545" s="159" t="s">
        <v>165</v>
      </c>
      <c r="K545" s="159"/>
    </row>
    <row r="546" spans="1:11" ht="12.75">
      <c r="A546" s="26" t="s">
        <v>166</v>
      </c>
      <c r="B546" s="27" t="s">
        <v>161</v>
      </c>
      <c r="C546" s="26" t="s">
        <v>167</v>
      </c>
      <c r="D546" s="51" t="s">
        <v>168</v>
      </c>
      <c r="E546" s="29" t="s">
        <v>169</v>
      </c>
      <c r="F546" s="30" t="s">
        <v>170</v>
      </c>
      <c r="G546" s="29" t="s">
        <v>171</v>
      </c>
      <c r="H546" s="29" t="s">
        <v>172</v>
      </c>
      <c r="I546" s="29" t="s">
        <v>173</v>
      </c>
      <c r="J546" s="31" t="s">
        <v>174</v>
      </c>
      <c r="K546" s="31" t="s">
        <v>175</v>
      </c>
    </row>
    <row r="547" spans="1:11" ht="12.75">
      <c r="A547" s="101" t="s">
        <v>1141</v>
      </c>
      <c r="B547" s="102" t="s">
        <v>5</v>
      </c>
      <c r="C547" s="101" t="s">
        <v>553</v>
      </c>
      <c r="D547" s="103">
        <v>322</v>
      </c>
      <c r="E547" s="104">
        <v>206284</v>
      </c>
      <c r="F547" s="105" t="s">
        <v>103</v>
      </c>
      <c r="G547" s="106">
        <v>185148</v>
      </c>
      <c r="H547" s="107">
        <v>6</v>
      </c>
      <c r="I547" s="106">
        <v>11572</v>
      </c>
      <c r="J547" s="108">
        <v>0</v>
      </c>
      <c r="K547" s="108">
        <v>0</v>
      </c>
    </row>
    <row r="548" spans="1:11" ht="12.75">
      <c r="A548" s="101" t="s">
        <v>1141</v>
      </c>
      <c r="B548" s="102" t="s">
        <v>958</v>
      </c>
      <c r="C548" s="101" t="s">
        <v>959</v>
      </c>
      <c r="D548" s="103">
        <v>72</v>
      </c>
      <c r="E548" s="104">
        <v>486826</v>
      </c>
      <c r="F548" s="105" t="s">
        <v>106</v>
      </c>
      <c r="G548" s="106">
        <v>247350</v>
      </c>
      <c r="H548" s="107">
        <v>12</v>
      </c>
      <c r="I548" s="106">
        <v>27069</v>
      </c>
      <c r="J548" s="108">
        <v>0</v>
      </c>
      <c r="K548" s="108">
        <v>0</v>
      </c>
    </row>
    <row r="549" spans="1:11" ht="12.75">
      <c r="A549" s="101" t="s">
        <v>838</v>
      </c>
      <c r="B549" s="102" t="s">
        <v>383</v>
      </c>
      <c r="C549" s="101" t="s">
        <v>837</v>
      </c>
      <c r="D549" s="103">
        <v>157.1</v>
      </c>
      <c r="E549" s="104">
        <v>1178202</v>
      </c>
      <c r="F549" s="105" t="s">
        <v>106</v>
      </c>
      <c r="G549" s="106">
        <v>656108</v>
      </c>
      <c r="H549" s="107">
        <v>26</v>
      </c>
      <c r="I549" s="106">
        <v>52319</v>
      </c>
      <c r="J549" s="108">
        <v>0</v>
      </c>
      <c r="K549" s="108">
        <v>1</v>
      </c>
    </row>
    <row r="550" spans="1:11" ht="12.75">
      <c r="A550" s="101" t="s">
        <v>843</v>
      </c>
      <c r="B550" s="102" t="s">
        <v>140</v>
      </c>
      <c r="C550" s="101" t="s">
        <v>552</v>
      </c>
      <c r="D550" s="103">
        <v>133</v>
      </c>
      <c r="E550" s="104">
        <v>531734</v>
      </c>
      <c r="F550" s="105" t="s">
        <v>103</v>
      </c>
      <c r="G550" s="106">
        <v>578217</v>
      </c>
      <c r="H550" s="107">
        <v>11</v>
      </c>
      <c r="I550" s="106">
        <v>16992</v>
      </c>
      <c r="J550" s="108">
        <v>0</v>
      </c>
      <c r="K550" s="108">
        <v>1</v>
      </c>
    </row>
    <row r="551" spans="1:11" ht="12.75">
      <c r="A551" s="109" t="s">
        <v>843</v>
      </c>
      <c r="B551" s="110" t="s">
        <v>139</v>
      </c>
      <c r="C551" s="109" t="s">
        <v>551</v>
      </c>
      <c r="D551" s="111">
        <v>75</v>
      </c>
      <c r="E551" s="112">
        <v>736921</v>
      </c>
      <c r="F551" s="113" t="s">
        <v>110</v>
      </c>
      <c r="G551" s="114">
        <v>425335</v>
      </c>
      <c r="H551" s="115">
        <v>8</v>
      </c>
      <c r="I551" s="114">
        <v>17178</v>
      </c>
      <c r="J551" s="116">
        <v>0</v>
      </c>
      <c r="K551" s="116">
        <v>0</v>
      </c>
    </row>
    <row r="552" spans="4:6" ht="12.75">
      <c r="D552" s="32"/>
      <c r="F552" s="5" t="s">
        <v>106</v>
      </c>
    </row>
    <row r="553" spans="1:11" ht="12.75">
      <c r="A553" s="33"/>
      <c r="B553" s="34"/>
      <c r="C553" s="33"/>
      <c r="D553" s="35"/>
      <c r="E553" s="36"/>
      <c r="F553" s="37" t="s">
        <v>102</v>
      </c>
      <c r="G553" s="38"/>
      <c r="H553" s="39"/>
      <c r="I553" s="38"/>
      <c r="J553" s="40"/>
      <c r="K553" s="40"/>
    </row>
    <row r="554" spans="1:11" ht="12.75">
      <c r="A554" s="101" t="s">
        <v>354</v>
      </c>
      <c r="B554" s="102" t="s">
        <v>202</v>
      </c>
      <c r="C554" s="101" t="s">
        <v>554</v>
      </c>
      <c r="D554" s="103">
        <v>309</v>
      </c>
      <c r="E554" s="104">
        <v>13352</v>
      </c>
      <c r="F554" s="105" t="s">
        <v>106</v>
      </c>
      <c r="G554" s="106">
        <v>0</v>
      </c>
      <c r="H554" s="107">
        <v>1</v>
      </c>
      <c r="I554" s="106">
        <v>40</v>
      </c>
      <c r="J554" s="108">
        <v>0</v>
      </c>
      <c r="K554" s="108">
        <v>0</v>
      </c>
    </row>
    <row r="555" spans="1:11" ht="12.75">
      <c r="A555" s="101" t="s">
        <v>354</v>
      </c>
      <c r="B555" s="102" t="s">
        <v>839</v>
      </c>
      <c r="C555" s="101" t="s">
        <v>840</v>
      </c>
      <c r="D555" s="103">
        <v>14</v>
      </c>
      <c r="E555" s="104">
        <v>130519</v>
      </c>
      <c r="F555" s="105" t="s">
        <v>106</v>
      </c>
      <c r="G555" s="106">
        <v>64839</v>
      </c>
      <c r="H555" s="107">
        <v>0</v>
      </c>
      <c r="I555" s="106">
        <v>0</v>
      </c>
      <c r="J555" s="108">
        <v>0</v>
      </c>
      <c r="K555" s="108">
        <v>0</v>
      </c>
    </row>
    <row r="556" spans="1:11" ht="12.75">
      <c r="A556" s="101" t="s">
        <v>354</v>
      </c>
      <c r="B556" s="102" t="s">
        <v>319</v>
      </c>
      <c r="C556" s="101" t="s">
        <v>555</v>
      </c>
      <c r="D556" s="103">
        <v>51</v>
      </c>
      <c r="E556" s="104">
        <v>550533</v>
      </c>
      <c r="F556" s="105" t="s">
        <v>106</v>
      </c>
      <c r="G556" s="106">
        <v>273494</v>
      </c>
      <c r="H556" s="107">
        <v>0</v>
      </c>
      <c r="I556" s="106">
        <v>0</v>
      </c>
      <c r="J556" s="108">
        <v>0</v>
      </c>
      <c r="K556" s="108">
        <v>0</v>
      </c>
    </row>
    <row r="557" spans="1:11" ht="12.75">
      <c r="A557" s="101" t="s">
        <v>354</v>
      </c>
      <c r="B557" s="102" t="s">
        <v>321</v>
      </c>
      <c r="C557" s="101" t="s">
        <v>557</v>
      </c>
      <c r="D557" s="103">
        <v>76.1</v>
      </c>
      <c r="E557" s="104">
        <v>186107</v>
      </c>
      <c r="F557" s="105" t="s">
        <v>106</v>
      </c>
      <c r="G557" s="106">
        <v>104410</v>
      </c>
      <c r="H557" s="107">
        <v>9</v>
      </c>
      <c r="I557" s="106">
        <v>10357</v>
      </c>
      <c r="J557" s="108">
        <v>0</v>
      </c>
      <c r="K557" s="108">
        <v>0</v>
      </c>
    </row>
    <row r="558" spans="1:11" ht="12.75">
      <c r="A558" s="101" t="s">
        <v>354</v>
      </c>
      <c r="B558" s="102" t="s">
        <v>681</v>
      </c>
      <c r="C558" s="101" t="s">
        <v>682</v>
      </c>
      <c r="D558" s="103">
        <v>130</v>
      </c>
      <c r="E558" s="104">
        <v>707442</v>
      </c>
      <c r="F558" s="105" t="s">
        <v>106</v>
      </c>
      <c r="G558" s="106">
        <v>351443</v>
      </c>
      <c r="H558" s="107">
        <v>20</v>
      </c>
      <c r="I558" s="106">
        <v>30481</v>
      </c>
      <c r="J558" s="108">
        <v>0</v>
      </c>
      <c r="K558" s="108">
        <v>1</v>
      </c>
    </row>
    <row r="559" spans="1:11" ht="12.75">
      <c r="A559" s="101" t="s">
        <v>354</v>
      </c>
      <c r="B559" s="102" t="s">
        <v>323</v>
      </c>
      <c r="C559" s="101" t="s">
        <v>559</v>
      </c>
      <c r="D559" s="103">
        <v>232</v>
      </c>
      <c r="E559" s="104">
        <v>3941</v>
      </c>
      <c r="F559" s="105" t="s">
        <v>106</v>
      </c>
      <c r="G559" s="106">
        <v>0</v>
      </c>
      <c r="H559" s="107">
        <v>7</v>
      </c>
      <c r="I559" s="106">
        <v>5610</v>
      </c>
      <c r="J559" s="108">
        <v>0</v>
      </c>
      <c r="K559" s="108">
        <v>0</v>
      </c>
    </row>
    <row r="560" spans="1:11" ht="12.75">
      <c r="A560" s="101" t="s">
        <v>354</v>
      </c>
      <c r="B560" s="102" t="s">
        <v>322</v>
      </c>
      <c r="C560" s="101" t="s">
        <v>558</v>
      </c>
      <c r="D560" s="103">
        <v>123</v>
      </c>
      <c r="E560" s="104">
        <v>2627</v>
      </c>
      <c r="F560" s="105" t="s">
        <v>110</v>
      </c>
      <c r="G560" s="106">
        <v>0</v>
      </c>
      <c r="H560" s="107">
        <v>5</v>
      </c>
      <c r="I560" s="106">
        <v>6168</v>
      </c>
      <c r="J560" s="108">
        <v>0</v>
      </c>
      <c r="K560" s="108">
        <v>0</v>
      </c>
    </row>
    <row r="561" spans="1:11" ht="12.75">
      <c r="A561" s="101" t="s">
        <v>354</v>
      </c>
      <c r="B561" s="102" t="s">
        <v>320</v>
      </c>
      <c r="C561" s="101" t="s">
        <v>556</v>
      </c>
      <c r="D561" s="103">
        <v>149.5</v>
      </c>
      <c r="E561" s="104">
        <v>662133</v>
      </c>
      <c r="F561" s="105" t="s">
        <v>106</v>
      </c>
      <c r="G561" s="106">
        <v>367195</v>
      </c>
      <c r="H561" s="107">
        <v>18</v>
      </c>
      <c r="I561" s="106">
        <v>30492</v>
      </c>
      <c r="J561" s="108">
        <v>0</v>
      </c>
      <c r="K561" s="108">
        <v>1</v>
      </c>
    </row>
    <row r="562" spans="1:11" ht="12.75">
      <c r="A562" s="109" t="s">
        <v>560</v>
      </c>
      <c r="B562" s="110" t="s">
        <v>561</v>
      </c>
      <c r="C562" s="109" t="s">
        <v>766</v>
      </c>
      <c r="D562" s="111">
        <v>103</v>
      </c>
      <c r="E562" s="112">
        <v>523082</v>
      </c>
      <c r="F562" s="113" t="s">
        <v>110</v>
      </c>
      <c r="G562" s="114">
        <v>288704</v>
      </c>
      <c r="H562" s="115">
        <v>22</v>
      </c>
      <c r="I562" s="114">
        <v>37565</v>
      </c>
      <c r="J562" s="116">
        <v>0</v>
      </c>
      <c r="K562" s="116">
        <v>0</v>
      </c>
    </row>
    <row r="563" spans="4:6" ht="12.75">
      <c r="D563" s="32"/>
      <c r="F563" s="5" t="s">
        <v>106</v>
      </c>
    </row>
    <row r="564" spans="1:11" ht="12.75">
      <c r="A564" s="33"/>
      <c r="B564" s="34"/>
      <c r="C564" s="33"/>
      <c r="D564" s="35"/>
      <c r="E564" s="36"/>
      <c r="F564" s="37" t="s">
        <v>104</v>
      </c>
      <c r="G564" s="38"/>
      <c r="H564" s="39"/>
      <c r="I564" s="38"/>
      <c r="J564" s="40"/>
      <c r="K564" s="40"/>
    </row>
    <row r="565" spans="1:11" ht="26.25" customHeight="1">
      <c r="A565" s="101" t="s">
        <v>222</v>
      </c>
      <c r="B565" s="131" t="s">
        <v>1895</v>
      </c>
      <c r="C565" s="101" t="s">
        <v>1619</v>
      </c>
      <c r="D565" s="103">
        <v>126.4</v>
      </c>
      <c r="E565" s="104">
        <v>300132</v>
      </c>
      <c r="F565" s="105" t="s">
        <v>106</v>
      </c>
      <c r="G565" s="106">
        <v>185166</v>
      </c>
      <c r="H565" s="107">
        <v>7</v>
      </c>
      <c r="I565" s="106">
        <v>14409</v>
      </c>
      <c r="J565" s="108">
        <v>0</v>
      </c>
      <c r="K565" s="108">
        <v>0</v>
      </c>
    </row>
    <row r="566" spans="1:11" ht="12.75">
      <c r="A566" s="101" t="s">
        <v>222</v>
      </c>
      <c r="B566" s="102" t="s">
        <v>368</v>
      </c>
      <c r="C566" s="101" t="s">
        <v>550</v>
      </c>
      <c r="D566" s="103">
        <v>248</v>
      </c>
      <c r="E566" s="104">
        <v>501455</v>
      </c>
      <c r="F566" s="105" t="s">
        <v>106</v>
      </c>
      <c r="G566" s="106">
        <v>325864</v>
      </c>
      <c r="H566" s="107">
        <v>14</v>
      </c>
      <c r="I566" s="106">
        <v>38680</v>
      </c>
      <c r="J566" s="108">
        <v>0</v>
      </c>
      <c r="K566" s="108">
        <v>0</v>
      </c>
    </row>
    <row r="567" spans="1:11" ht="12.75">
      <c r="A567" s="117" t="s">
        <v>415</v>
      </c>
      <c r="B567" s="118" t="s">
        <v>416</v>
      </c>
      <c r="C567" s="117" t="s">
        <v>683</v>
      </c>
      <c r="D567" s="119">
        <v>191</v>
      </c>
      <c r="E567" s="120">
        <v>1034699</v>
      </c>
      <c r="F567" s="121" t="s">
        <v>106</v>
      </c>
      <c r="G567" s="122">
        <v>0</v>
      </c>
      <c r="H567" s="123">
        <v>32</v>
      </c>
      <c r="I567" s="122">
        <v>59758</v>
      </c>
      <c r="J567" s="124">
        <v>0</v>
      </c>
      <c r="K567" s="124">
        <v>0</v>
      </c>
    </row>
    <row r="568" spans="1:11" s="9" customFormat="1" ht="12.75">
      <c r="A568" s="41" t="s">
        <v>73</v>
      </c>
      <c r="B568" s="42" t="s">
        <v>1490</v>
      </c>
      <c r="C568" s="41"/>
      <c r="D568" s="44">
        <f>SUM(D547:D567)</f>
        <v>2512.1</v>
      </c>
      <c r="E568" s="45">
        <f>SUM(E547:E567)</f>
        <v>7755989</v>
      </c>
      <c r="F568" s="53"/>
      <c r="G568" s="45">
        <f>SUM(G547:G567)</f>
        <v>4053273</v>
      </c>
      <c r="H568" s="45">
        <f>SUM(H547:H567)</f>
        <v>198</v>
      </c>
      <c r="I568" s="45">
        <f>SUM(I547:I567)</f>
        <v>358690</v>
      </c>
      <c r="J568" s="45">
        <f>SUM(J547:J567)</f>
        <v>0</v>
      </c>
      <c r="K568" s="45">
        <f>SUM(K547:K567)</f>
        <v>4</v>
      </c>
    </row>
    <row r="569" spans="4:6" ht="15" customHeight="1">
      <c r="D569" s="32"/>
      <c r="F569" s="48"/>
    </row>
    <row r="570" spans="1:11" s="9" customFormat="1" ht="16.5">
      <c r="A570" s="17" t="s">
        <v>285</v>
      </c>
      <c r="B570" s="18"/>
      <c r="C570" s="19"/>
      <c r="D570" s="49"/>
      <c r="E570" s="21"/>
      <c r="F570" s="22"/>
      <c r="G570" s="23"/>
      <c r="H570" s="21"/>
      <c r="I570" s="23"/>
      <c r="J570" s="24"/>
      <c r="K570" s="24"/>
    </row>
    <row r="571" spans="4:11" ht="12.75" customHeight="1">
      <c r="D571" s="50" t="s">
        <v>161</v>
      </c>
      <c r="E571" s="14" t="s">
        <v>162</v>
      </c>
      <c r="G571" s="14" t="s">
        <v>223</v>
      </c>
      <c r="H571" s="14" t="s">
        <v>163</v>
      </c>
      <c r="I571" s="14" t="s">
        <v>164</v>
      </c>
      <c r="J571" s="159" t="s">
        <v>165</v>
      </c>
      <c r="K571" s="159"/>
    </row>
    <row r="572" spans="1:11" ht="12.75">
      <c r="A572" s="26" t="s">
        <v>166</v>
      </c>
      <c r="B572" s="27" t="s">
        <v>161</v>
      </c>
      <c r="C572" s="26" t="s">
        <v>167</v>
      </c>
      <c r="D572" s="51" t="s">
        <v>168</v>
      </c>
      <c r="E572" s="29" t="s">
        <v>169</v>
      </c>
      <c r="F572" s="30" t="s">
        <v>170</v>
      </c>
      <c r="G572" s="29" t="s">
        <v>171</v>
      </c>
      <c r="H572" s="29" t="s">
        <v>172</v>
      </c>
      <c r="I572" s="29" t="s">
        <v>173</v>
      </c>
      <c r="J572" s="31" t="s">
        <v>174</v>
      </c>
      <c r="K572" s="31" t="s">
        <v>175</v>
      </c>
    </row>
    <row r="573" spans="1:11" ht="12.75">
      <c r="A573" s="132" t="s">
        <v>1333</v>
      </c>
      <c r="B573" s="94" t="s">
        <v>1620</v>
      </c>
      <c r="C573" s="132" t="s">
        <v>1621</v>
      </c>
      <c r="D573" s="95">
        <v>84</v>
      </c>
      <c r="E573" s="96">
        <v>66138</v>
      </c>
      <c r="F573" s="148" t="s">
        <v>106</v>
      </c>
      <c r="G573" s="98">
        <v>136879</v>
      </c>
      <c r="H573" s="96">
        <v>12</v>
      </c>
      <c r="I573" s="98">
        <v>2433</v>
      </c>
      <c r="J573" s="98">
        <v>0</v>
      </c>
      <c r="K573" s="98">
        <v>0</v>
      </c>
    </row>
    <row r="574" spans="1:11" ht="12.75">
      <c r="A574" s="149" t="s">
        <v>1333</v>
      </c>
      <c r="B574" s="102" t="s">
        <v>1848</v>
      </c>
      <c r="C574" s="149" t="s">
        <v>1849</v>
      </c>
      <c r="D574" s="103">
        <v>71</v>
      </c>
      <c r="E574" s="104">
        <v>66137</v>
      </c>
      <c r="F574" s="150" t="s">
        <v>106</v>
      </c>
      <c r="G574" s="106">
        <v>136879</v>
      </c>
      <c r="H574" s="104">
        <v>12</v>
      </c>
      <c r="I574" s="106">
        <v>2433</v>
      </c>
      <c r="J574" s="106">
        <v>0</v>
      </c>
      <c r="K574" s="106">
        <v>0</v>
      </c>
    </row>
    <row r="575" spans="1:11" ht="12.75">
      <c r="A575" s="133" t="s">
        <v>225</v>
      </c>
      <c r="B575" s="110" t="s">
        <v>562</v>
      </c>
      <c r="C575" s="133" t="s">
        <v>1625</v>
      </c>
      <c r="D575" s="111">
        <v>104</v>
      </c>
      <c r="E575" s="112">
        <v>171360</v>
      </c>
      <c r="F575" s="134" t="s">
        <v>110</v>
      </c>
      <c r="G575" s="114">
        <v>20033</v>
      </c>
      <c r="H575" s="112">
        <v>5</v>
      </c>
      <c r="I575" s="114">
        <v>12880</v>
      </c>
      <c r="J575" s="114">
        <v>0</v>
      </c>
      <c r="K575" s="114">
        <v>0</v>
      </c>
    </row>
    <row r="576" spans="1:11" ht="12.75">
      <c r="A576" s="73"/>
      <c r="C576" s="73"/>
      <c r="D576" s="74"/>
      <c r="E576" s="75"/>
      <c r="F576" s="76" t="s">
        <v>106</v>
      </c>
      <c r="G576" s="77"/>
      <c r="H576" s="75"/>
      <c r="I576" s="77"/>
      <c r="J576" s="77"/>
      <c r="K576" s="77"/>
    </row>
    <row r="577" spans="1:11" ht="12.75">
      <c r="A577" s="73"/>
      <c r="C577" s="73"/>
      <c r="D577" s="74"/>
      <c r="E577" s="75"/>
      <c r="F577" s="76" t="s">
        <v>111</v>
      </c>
      <c r="G577" s="77"/>
      <c r="H577" s="75"/>
      <c r="I577" s="77"/>
      <c r="J577" s="77"/>
      <c r="K577" s="77"/>
    </row>
    <row r="578" spans="1:11" ht="12.75">
      <c r="A578" s="78"/>
      <c r="B578" s="34"/>
      <c r="C578" s="78"/>
      <c r="D578" s="79"/>
      <c r="E578" s="80"/>
      <c r="F578" s="81" t="s">
        <v>102</v>
      </c>
      <c r="G578" s="82"/>
      <c r="H578" s="80"/>
      <c r="I578" s="82"/>
      <c r="J578" s="82"/>
      <c r="K578" s="82"/>
    </row>
    <row r="579" spans="1:11" ht="12.75">
      <c r="A579" s="101" t="s">
        <v>225</v>
      </c>
      <c r="B579" s="102">
        <v>37070303</v>
      </c>
      <c r="C579" s="101" t="s">
        <v>1624</v>
      </c>
      <c r="D579" s="103">
        <v>80</v>
      </c>
      <c r="E579" s="104">
        <v>0</v>
      </c>
      <c r="F579" s="105" t="s">
        <v>106</v>
      </c>
      <c r="G579" s="106">
        <v>126344</v>
      </c>
      <c r="H579" s="107">
        <v>4</v>
      </c>
      <c r="I579" s="106">
        <v>10304</v>
      </c>
      <c r="J579" s="108">
        <v>0</v>
      </c>
      <c r="K579" s="108">
        <v>0</v>
      </c>
    </row>
    <row r="580" spans="1:11" ht="12.75">
      <c r="A580" s="101" t="s">
        <v>225</v>
      </c>
      <c r="B580" s="102" t="s">
        <v>1622</v>
      </c>
      <c r="C580" s="101" t="s">
        <v>1623</v>
      </c>
      <c r="D580" s="103">
        <v>71</v>
      </c>
      <c r="E580" s="104">
        <v>313050</v>
      </c>
      <c r="F580" s="105" t="s">
        <v>106</v>
      </c>
      <c r="G580" s="106">
        <v>832485</v>
      </c>
      <c r="H580" s="107">
        <v>10</v>
      </c>
      <c r="I580" s="106">
        <v>25777</v>
      </c>
      <c r="J580" s="108">
        <v>0</v>
      </c>
      <c r="K580" s="108">
        <v>0</v>
      </c>
    </row>
    <row r="581" spans="1:11" ht="12.75">
      <c r="A581" s="101" t="s">
        <v>225</v>
      </c>
      <c r="B581" s="102" t="s">
        <v>960</v>
      </c>
      <c r="C581" s="101" t="s">
        <v>961</v>
      </c>
      <c r="D581" s="103">
        <v>228</v>
      </c>
      <c r="E581" s="104">
        <v>0</v>
      </c>
      <c r="F581" s="105" t="s">
        <v>106</v>
      </c>
      <c r="G581" s="106">
        <v>0</v>
      </c>
      <c r="H581" s="107">
        <v>4</v>
      </c>
      <c r="I581" s="106">
        <v>10304</v>
      </c>
      <c r="J581" s="108">
        <v>0</v>
      </c>
      <c r="K581" s="108">
        <v>0</v>
      </c>
    </row>
    <row r="582" spans="1:11" ht="12.75">
      <c r="A582" s="101" t="s">
        <v>225</v>
      </c>
      <c r="B582" s="102" t="s">
        <v>567</v>
      </c>
      <c r="C582" s="101" t="s">
        <v>1080</v>
      </c>
      <c r="D582" s="103">
        <v>100</v>
      </c>
      <c r="E582" s="104">
        <v>361781</v>
      </c>
      <c r="F582" s="105" t="s">
        <v>106</v>
      </c>
      <c r="G582" s="106">
        <v>1136712</v>
      </c>
      <c r="H582" s="107">
        <v>12</v>
      </c>
      <c r="I582" s="106">
        <v>30912</v>
      </c>
      <c r="J582" s="108">
        <v>0</v>
      </c>
      <c r="K582" s="108">
        <v>1</v>
      </c>
    </row>
    <row r="583" spans="1:11" ht="12.75">
      <c r="A583" s="101" t="s">
        <v>814</v>
      </c>
      <c r="B583" s="102" t="s">
        <v>1626</v>
      </c>
      <c r="C583" s="101" t="s">
        <v>1627</v>
      </c>
      <c r="D583" s="103">
        <v>229</v>
      </c>
      <c r="E583" s="104">
        <v>118767</v>
      </c>
      <c r="F583" s="105" t="s">
        <v>106</v>
      </c>
      <c r="G583" s="106">
        <v>153620</v>
      </c>
      <c r="H583" s="107">
        <v>8</v>
      </c>
      <c r="I583" s="106">
        <v>15985</v>
      </c>
      <c r="J583" s="108">
        <v>0</v>
      </c>
      <c r="K583" s="108">
        <v>0</v>
      </c>
    </row>
    <row r="584" spans="1:11" ht="13.5" customHeight="1">
      <c r="A584" s="101" t="s">
        <v>814</v>
      </c>
      <c r="B584" s="102" t="s">
        <v>962</v>
      </c>
      <c r="C584" s="101" t="s">
        <v>963</v>
      </c>
      <c r="D584" s="103">
        <v>239</v>
      </c>
      <c r="E584" s="104">
        <v>593688</v>
      </c>
      <c r="F584" s="105" t="s">
        <v>106</v>
      </c>
      <c r="G584" s="106">
        <v>529968</v>
      </c>
      <c r="H584" s="107">
        <v>12</v>
      </c>
      <c r="I584" s="106">
        <v>24381</v>
      </c>
      <c r="J584" s="108">
        <v>0</v>
      </c>
      <c r="K584" s="108">
        <v>0</v>
      </c>
    </row>
    <row r="585" spans="1:11" ht="12.75">
      <c r="A585" s="101" t="s">
        <v>814</v>
      </c>
      <c r="B585" s="102" t="s">
        <v>1334</v>
      </c>
      <c r="C585" s="101" t="s">
        <v>1335</v>
      </c>
      <c r="D585" s="103">
        <v>221</v>
      </c>
      <c r="E585" s="104">
        <v>426919</v>
      </c>
      <c r="F585" s="105" t="s">
        <v>106</v>
      </c>
      <c r="G585" s="106">
        <v>198045</v>
      </c>
      <c r="H585" s="107">
        <v>10</v>
      </c>
      <c r="I585" s="106">
        <v>21852</v>
      </c>
      <c r="J585" s="108">
        <v>0</v>
      </c>
      <c r="K585" s="108">
        <v>0</v>
      </c>
    </row>
    <row r="586" spans="1:11" ht="12.75">
      <c r="A586" s="101" t="s">
        <v>814</v>
      </c>
      <c r="B586" s="102" t="s">
        <v>563</v>
      </c>
      <c r="C586" s="101" t="s">
        <v>882</v>
      </c>
      <c r="D586" s="103">
        <v>243</v>
      </c>
      <c r="E586" s="104">
        <v>299727</v>
      </c>
      <c r="F586" s="105" t="s">
        <v>106</v>
      </c>
      <c r="G586" s="106">
        <v>187510</v>
      </c>
      <c r="H586" s="107">
        <v>6</v>
      </c>
      <c r="I586" s="106">
        <v>12246</v>
      </c>
      <c r="J586" s="108">
        <v>0</v>
      </c>
      <c r="K586" s="108">
        <v>0</v>
      </c>
    </row>
    <row r="587" spans="1:11" ht="12.75">
      <c r="A587" s="101" t="s">
        <v>564</v>
      </c>
      <c r="B587" s="102" t="s">
        <v>964</v>
      </c>
      <c r="C587" s="101" t="s">
        <v>1142</v>
      </c>
      <c r="D587" s="103">
        <v>5</v>
      </c>
      <c r="E587" s="104">
        <v>5400</v>
      </c>
      <c r="F587" s="105" t="s">
        <v>106</v>
      </c>
      <c r="G587" s="106">
        <v>5509</v>
      </c>
      <c r="H587" s="107">
        <v>2</v>
      </c>
      <c r="I587" s="106">
        <v>2300</v>
      </c>
      <c r="J587" s="108">
        <v>0</v>
      </c>
      <c r="K587" s="108">
        <v>0</v>
      </c>
    </row>
    <row r="588" spans="1:11" ht="12.75">
      <c r="A588" s="101" t="s">
        <v>564</v>
      </c>
      <c r="B588" s="102" t="s">
        <v>684</v>
      </c>
      <c r="C588" s="101" t="s">
        <v>565</v>
      </c>
      <c r="D588" s="103">
        <v>5</v>
      </c>
      <c r="E588" s="104">
        <v>0</v>
      </c>
      <c r="F588" s="105" t="s">
        <v>106</v>
      </c>
      <c r="G588" s="106">
        <v>0</v>
      </c>
      <c r="H588" s="107">
        <v>2</v>
      </c>
      <c r="I588" s="106">
        <v>220</v>
      </c>
      <c r="J588" s="108">
        <v>0</v>
      </c>
      <c r="K588" s="108">
        <v>0</v>
      </c>
    </row>
    <row r="589" spans="1:11" ht="12.75">
      <c r="A589" s="109" t="s">
        <v>199</v>
      </c>
      <c r="B589" s="110" t="s">
        <v>566</v>
      </c>
      <c r="C589" s="109" t="s">
        <v>767</v>
      </c>
      <c r="D589" s="111">
        <v>203</v>
      </c>
      <c r="E589" s="112">
        <v>37137</v>
      </c>
      <c r="F589" s="113" t="s">
        <v>110</v>
      </c>
      <c r="G589" s="114">
        <v>0</v>
      </c>
      <c r="H589" s="115">
        <v>2</v>
      </c>
      <c r="I589" s="114">
        <v>3032</v>
      </c>
      <c r="J589" s="116">
        <v>0</v>
      </c>
      <c r="K589" s="116">
        <v>0</v>
      </c>
    </row>
    <row r="590" spans="1:11" ht="12.75">
      <c r="A590" s="33"/>
      <c r="B590" s="34"/>
      <c r="C590" s="33"/>
      <c r="D590" s="35"/>
      <c r="E590" s="36"/>
      <c r="F590" s="37" t="s">
        <v>106</v>
      </c>
      <c r="G590" s="38"/>
      <c r="H590" s="39"/>
      <c r="I590" s="38"/>
      <c r="J590" s="40"/>
      <c r="K590" s="40"/>
    </row>
    <row r="591" spans="1:11" ht="12.75">
      <c r="A591" s="101" t="s">
        <v>472</v>
      </c>
      <c r="B591" s="102" t="s">
        <v>1336</v>
      </c>
      <c r="C591" s="101" t="s">
        <v>1144</v>
      </c>
      <c r="D591" s="103">
        <v>308</v>
      </c>
      <c r="E591" s="104">
        <v>578278</v>
      </c>
      <c r="F591" s="105" t="s">
        <v>106</v>
      </c>
      <c r="G591" s="106">
        <v>617083</v>
      </c>
      <c r="H591" s="107">
        <v>2</v>
      </c>
      <c r="I591" s="106">
        <v>4886</v>
      </c>
      <c r="J591" s="108">
        <v>0</v>
      </c>
      <c r="K591" s="108">
        <v>0</v>
      </c>
    </row>
    <row r="592" spans="1:11" ht="12.75">
      <c r="A592" s="101" t="s">
        <v>1081</v>
      </c>
      <c r="B592" s="102">
        <v>37162802</v>
      </c>
      <c r="C592" s="101" t="s">
        <v>1143</v>
      </c>
      <c r="D592" s="103">
        <v>11</v>
      </c>
      <c r="E592" s="104">
        <v>1500</v>
      </c>
      <c r="F592" s="105" t="s">
        <v>106</v>
      </c>
      <c r="G592" s="106">
        <v>0</v>
      </c>
      <c r="H592" s="107">
        <v>0</v>
      </c>
      <c r="I592" s="106">
        <v>0</v>
      </c>
      <c r="J592" s="108">
        <v>0</v>
      </c>
      <c r="K592" s="108">
        <v>0</v>
      </c>
    </row>
    <row r="593" spans="1:11" ht="12.75">
      <c r="A593" s="101" t="s">
        <v>1628</v>
      </c>
      <c r="B593" s="102" t="s">
        <v>1629</v>
      </c>
      <c r="C593" s="101" t="s">
        <v>1630</v>
      </c>
      <c r="D593" s="103">
        <v>41</v>
      </c>
      <c r="E593" s="104">
        <v>13106</v>
      </c>
      <c r="F593" s="105" t="s">
        <v>108</v>
      </c>
      <c r="G593" s="106">
        <v>0</v>
      </c>
      <c r="H593" s="107">
        <v>9</v>
      </c>
      <c r="I593" s="106">
        <v>3710</v>
      </c>
      <c r="J593" s="108">
        <v>0</v>
      </c>
      <c r="K593" s="108">
        <v>0</v>
      </c>
    </row>
    <row r="594" spans="1:11" ht="12.75">
      <c r="A594" s="101" t="s">
        <v>768</v>
      </c>
      <c r="B594" s="102" t="s">
        <v>1337</v>
      </c>
      <c r="C594" s="101" t="s">
        <v>1338</v>
      </c>
      <c r="D594" s="103">
        <v>46</v>
      </c>
      <c r="E594" s="104">
        <v>10269</v>
      </c>
      <c r="F594" s="105" t="s">
        <v>109</v>
      </c>
      <c r="G594" s="106">
        <v>0</v>
      </c>
      <c r="H594" s="107">
        <v>2</v>
      </c>
      <c r="I594" s="106">
        <v>257</v>
      </c>
      <c r="J594" s="108">
        <v>0</v>
      </c>
      <c r="K594" s="108">
        <v>0</v>
      </c>
    </row>
    <row r="595" spans="1:11" ht="12.75">
      <c r="A595" s="101" t="s">
        <v>768</v>
      </c>
      <c r="B595" s="102" t="s">
        <v>1331</v>
      </c>
      <c r="C595" s="101" t="s">
        <v>1332</v>
      </c>
      <c r="D595" s="103">
        <v>5</v>
      </c>
      <c r="E595" s="104">
        <v>2567</v>
      </c>
      <c r="F595" s="105" t="s">
        <v>109</v>
      </c>
      <c r="G595" s="106">
        <v>0</v>
      </c>
      <c r="H595" s="107">
        <v>2</v>
      </c>
      <c r="I595" s="106">
        <v>64</v>
      </c>
      <c r="J595" s="108">
        <v>0</v>
      </c>
      <c r="K595" s="108">
        <v>0</v>
      </c>
    </row>
    <row r="596" spans="1:11" ht="12.75">
      <c r="A596" s="101" t="s">
        <v>191</v>
      </c>
      <c r="B596" s="102">
        <v>37980305</v>
      </c>
      <c r="C596" s="101" t="s">
        <v>1082</v>
      </c>
      <c r="D596" s="103">
        <v>97</v>
      </c>
      <c r="E596" s="104">
        <v>0</v>
      </c>
      <c r="F596" s="105" t="s">
        <v>108</v>
      </c>
      <c r="G596" s="106">
        <v>0</v>
      </c>
      <c r="H596" s="107">
        <v>2</v>
      </c>
      <c r="I596" s="106">
        <v>2490</v>
      </c>
      <c r="J596" s="108">
        <v>0</v>
      </c>
      <c r="K596" s="108">
        <v>0</v>
      </c>
    </row>
    <row r="597" spans="1:11" ht="12.75">
      <c r="A597" s="109" t="s">
        <v>191</v>
      </c>
      <c r="B597" s="110" t="s">
        <v>841</v>
      </c>
      <c r="C597" s="1" t="s">
        <v>842</v>
      </c>
      <c r="D597" s="111">
        <v>157</v>
      </c>
      <c r="E597" s="112">
        <v>103138</v>
      </c>
      <c r="F597" s="5" t="s">
        <v>108</v>
      </c>
      <c r="G597" s="114">
        <v>0</v>
      </c>
      <c r="H597" s="7">
        <v>4</v>
      </c>
      <c r="I597" s="114">
        <v>9900</v>
      </c>
      <c r="J597" s="116">
        <v>0</v>
      </c>
      <c r="K597" s="116">
        <v>0</v>
      </c>
    </row>
    <row r="598" spans="1:11" ht="12.75">
      <c r="A598" s="33"/>
      <c r="B598" s="34"/>
      <c r="C598" s="33"/>
      <c r="D598" s="35"/>
      <c r="E598" s="36"/>
      <c r="F598" s="37" t="s">
        <v>104</v>
      </c>
      <c r="G598" s="38"/>
      <c r="H598" s="39"/>
      <c r="I598" s="38"/>
      <c r="J598" s="40"/>
      <c r="K598" s="40"/>
    </row>
    <row r="599" spans="1:11" ht="12.75">
      <c r="A599" s="101" t="s">
        <v>506</v>
      </c>
      <c r="B599" s="102" t="s">
        <v>1891</v>
      </c>
      <c r="C599" s="101" t="s">
        <v>1892</v>
      </c>
      <c r="D599" s="103">
        <v>73.1</v>
      </c>
      <c r="E599" s="104">
        <v>294139</v>
      </c>
      <c r="F599" s="105" t="s">
        <v>108</v>
      </c>
      <c r="G599" s="106">
        <v>0</v>
      </c>
      <c r="H599" s="107">
        <v>7</v>
      </c>
      <c r="I599" s="106">
        <v>8069</v>
      </c>
      <c r="J599" s="108">
        <v>0</v>
      </c>
      <c r="K599" s="108">
        <v>0</v>
      </c>
    </row>
    <row r="600" spans="1:11" ht="12.75">
      <c r="A600" s="117" t="s">
        <v>506</v>
      </c>
      <c r="B600" s="118" t="s">
        <v>965</v>
      </c>
      <c r="C600" s="117" t="s">
        <v>966</v>
      </c>
      <c r="D600" s="119">
        <v>76</v>
      </c>
      <c r="E600" s="120">
        <v>245438</v>
      </c>
      <c r="F600" s="121" t="s">
        <v>108</v>
      </c>
      <c r="G600" s="122">
        <v>0</v>
      </c>
      <c r="H600" s="123">
        <v>7</v>
      </c>
      <c r="I600" s="122">
        <v>9523</v>
      </c>
      <c r="J600" s="124">
        <v>0</v>
      </c>
      <c r="K600" s="124">
        <v>0</v>
      </c>
    </row>
    <row r="601" spans="1:11" s="9" customFormat="1" ht="12.75">
      <c r="A601" s="41" t="s">
        <v>74</v>
      </c>
      <c r="B601" s="42" t="s">
        <v>1900</v>
      </c>
      <c r="C601" s="41"/>
      <c r="D601" s="52">
        <f>SUM(D573:D600)</f>
        <v>2697.1</v>
      </c>
      <c r="E601" s="45">
        <f>SUM(E573:E600)</f>
        <v>3708539</v>
      </c>
      <c r="F601" s="53"/>
      <c r="G601" s="45">
        <f>SUM(G573:G600)</f>
        <v>4081067</v>
      </c>
      <c r="H601" s="45">
        <f>SUM(H573:H600)</f>
        <v>136</v>
      </c>
      <c r="I601" s="45">
        <f>SUM(I573:I600)</f>
        <v>213958</v>
      </c>
      <c r="J601" s="45">
        <f>SUM(J573:J600)</f>
        <v>0</v>
      </c>
      <c r="K601" s="45">
        <f>SUM(K573:K600)</f>
        <v>1</v>
      </c>
    </row>
    <row r="602" ht="15" customHeight="1">
      <c r="D602" s="32"/>
    </row>
    <row r="603" spans="1:11" s="9" customFormat="1" ht="16.5">
      <c r="A603" s="17" t="s">
        <v>286</v>
      </c>
      <c r="B603" s="18"/>
      <c r="C603" s="19"/>
      <c r="D603" s="49"/>
      <c r="E603" s="21"/>
      <c r="F603" s="22"/>
      <c r="G603" s="23"/>
      <c r="H603" s="21"/>
      <c r="I603" s="23"/>
      <c r="J603" s="24"/>
      <c r="K603" s="24"/>
    </row>
    <row r="604" spans="4:11" ht="12.75" customHeight="1">
      <c r="D604" s="50" t="s">
        <v>161</v>
      </c>
      <c r="E604" s="14" t="s">
        <v>162</v>
      </c>
      <c r="G604" s="14" t="s">
        <v>223</v>
      </c>
      <c r="H604" s="14" t="s">
        <v>163</v>
      </c>
      <c r="I604" s="14" t="s">
        <v>164</v>
      </c>
      <c r="J604" s="159" t="s">
        <v>165</v>
      </c>
      <c r="K604" s="159"/>
    </row>
    <row r="605" spans="1:11" ht="12.75">
      <c r="A605" s="26" t="s">
        <v>166</v>
      </c>
      <c r="B605" s="27" t="s">
        <v>161</v>
      </c>
      <c r="C605" s="26" t="s">
        <v>167</v>
      </c>
      <c r="D605" s="51" t="s">
        <v>168</v>
      </c>
      <c r="E605" s="29" t="s">
        <v>169</v>
      </c>
      <c r="F605" s="30" t="s">
        <v>170</v>
      </c>
      <c r="G605" s="29" t="s">
        <v>171</v>
      </c>
      <c r="H605" s="29" t="s">
        <v>172</v>
      </c>
      <c r="I605" s="29" t="s">
        <v>173</v>
      </c>
      <c r="J605" s="31" t="s">
        <v>174</v>
      </c>
      <c r="K605" s="31" t="s">
        <v>175</v>
      </c>
    </row>
    <row r="606" spans="1:11" ht="12.75">
      <c r="A606" s="93" t="s">
        <v>132</v>
      </c>
      <c r="B606" s="94" t="s">
        <v>967</v>
      </c>
      <c r="C606" s="93" t="s">
        <v>968</v>
      </c>
      <c r="D606" s="95">
        <v>170</v>
      </c>
      <c r="E606" s="96">
        <v>500</v>
      </c>
      <c r="F606" s="97" t="s">
        <v>116</v>
      </c>
      <c r="G606" s="98">
        <v>0</v>
      </c>
      <c r="H606" s="99">
        <v>3</v>
      </c>
      <c r="I606" s="98">
        <v>3</v>
      </c>
      <c r="J606" s="100">
        <v>0</v>
      </c>
      <c r="K606" s="100">
        <v>0</v>
      </c>
    </row>
    <row r="607" spans="1:11" ht="12.75">
      <c r="A607" s="101" t="s">
        <v>843</v>
      </c>
      <c r="B607" s="102" t="s">
        <v>1339</v>
      </c>
      <c r="C607" s="101" t="s">
        <v>1340</v>
      </c>
      <c r="D607" s="103">
        <v>176</v>
      </c>
      <c r="E607" s="104">
        <v>540</v>
      </c>
      <c r="F607" s="105" t="s">
        <v>111</v>
      </c>
      <c r="G607" s="106">
        <v>0</v>
      </c>
      <c r="H607" s="107">
        <v>2</v>
      </c>
      <c r="I607" s="106">
        <v>16</v>
      </c>
      <c r="J607" s="108">
        <v>0</v>
      </c>
      <c r="K607" s="108">
        <v>0</v>
      </c>
    </row>
    <row r="608" spans="1:11" ht="12.75">
      <c r="A608" s="101" t="s">
        <v>843</v>
      </c>
      <c r="B608" s="102" t="s">
        <v>141</v>
      </c>
      <c r="C608" s="101" t="s">
        <v>568</v>
      </c>
      <c r="D608" s="103">
        <v>194.1</v>
      </c>
      <c r="E608" s="104">
        <v>540</v>
      </c>
      <c r="F608" s="105" t="s">
        <v>106</v>
      </c>
      <c r="G608" s="106">
        <v>0</v>
      </c>
      <c r="H608" s="107">
        <v>2</v>
      </c>
      <c r="I608" s="106">
        <v>16</v>
      </c>
      <c r="J608" s="108">
        <v>0</v>
      </c>
      <c r="K608" s="108">
        <v>0</v>
      </c>
    </row>
    <row r="609" spans="1:11" ht="12.75">
      <c r="A609" s="101" t="s">
        <v>843</v>
      </c>
      <c r="B609" s="102" t="s">
        <v>1341</v>
      </c>
      <c r="C609" s="101" t="s">
        <v>1340</v>
      </c>
      <c r="D609" s="103">
        <v>23</v>
      </c>
      <c r="E609" s="104">
        <v>540</v>
      </c>
      <c r="F609" s="105" t="s">
        <v>1342</v>
      </c>
      <c r="G609" s="106">
        <v>0</v>
      </c>
      <c r="H609" s="107">
        <v>2</v>
      </c>
      <c r="I609" s="106">
        <v>16</v>
      </c>
      <c r="J609" s="108">
        <v>0</v>
      </c>
      <c r="K609" s="108">
        <v>0</v>
      </c>
    </row>
    <row r="610" spans="1:11" ht="12.75">
      <c r="A610" s="101" t="s">
        <v>222</v>
      </c>
      <c r="B610" s="102" t="s">
        <v>769</v>
      </c>
      <c r="C610" s="101" t="s">
        <v>770</v>
      </c>
      <c r="D610" s="103">
        <v>196</v>
      </c>
      <c r="E610" s="104">
        <v>500</v>
      </c>
      <c r="F610" s="105" t="s">
        <v>106</v>
      </c>
      <c r="G610" s="106">
        <v>0</v>
      </c>
      <c r="H610" s="107">
        <v>1</v>
      </c>
      <c r="I610" s="106">
        <v>8</v>
      </c>
      <c r="J610" s="108">
        <v>0</v>
      </c>
      <c r="K610" s="108">
        <v>0</v>
      </c>
    </row>
    <row r="611" spans="1:11" ht="12.75">
      <c r="A611" s="109" t="s">
        <v>222</v>
      </c>
      <c r="B611" s="110" t="s">
        <v>344</v>
      </c>
      <c r="C611" s="109" t="s">
        <v>569</v>
      </c>
      <c r="D611" s="111">
        <v>1065</v>
      </c>
      <c r="E611" s="112">
        <v>861834</v>
      </c>
      <c r="F611" s="113" t="s">
        <v>106</v>
      </c>
      <c r="G611" s="114">
        <v>473198</v>
      </c>
      <c r="H611" s="115">
        <v>21</v>
      </c>
      <c r="I611" s="114">
        <v>55282</v>
      </c>
      <c r="J611" s="116">
        <v>0</v>
      </c>
      <c r="K611" s="116">
        <v>0</v>
      </c>
    </row>
    <row r="612" spans="1:11" ht="12.75">
      <c r="A612" s="33"/>
      <c r="B612" s="34"/>
      <c r="C612" s="33"/>
      <c r="D612" s="35"/>
      <c r="E612" s="36"/>
      <c r="F612" s="37" t="s">
        <v>107</v>
      </c>
      <c r="G612" s="38"/>
      <c r="H612" s="39"/>
      <c r="I612" s="38"/>
      <c r="J612" s="40"/>
      <c r="K612" s="40"/>
    </row>
    <row r="613" spans="1:11" ht="12.75">
      <c r="A613" s="101" t="s">
        <v>222</v>
      </c>
      <c r="B613" s="102" t="s">
        <v>345</v>
      </c>
      <c r="C613" s="101" t="s">
        <v>570</v>
      </c>
      <c r="D613" s="103">
        <v>462</v>
      </c>
      <c r="E613" s="104">
        <v>755983</v>
      </c>
      <c r="F613" s="105" t="s">
        <v>106</v>
      </c>
      <c r="G613" s="106">
        <v>0</v>
      </c>
      <c r="H613" s="107">
        <v>17</v>
      </c>
      <c r="I613" s="106">
        <v>47033</v>
      </c>
      <c r="J613" s="108">
        <v>0</v>
      </c>
      <c r="K613" s="108">
        <v>0</v>
      </c>
    </row>
    <row r="614" spans="1:11" s="9" customFormat="1" ht="12.75">
      <c r="A614" s="41" t="s">
        <v>75</v>
      </c>
      <c r="B614" s="42" t="s">
        <v>1351</v>
      </c>
      <c r="C614" s="41"/>
      <c r="D614" s="52">
        <f>SUM(D606:D613)</f>
        <v>2286.1</v>
      </c>
      <c r="E614" s="45">
        <f>SUM(E606:E613)</f>
        <v>1620437</v>
      </c>
      <c r="F614" s="53"/>
      <c r="G614" s="45">
        <f>SUM(G606:G613)</f>
        <v>473198</v>
      </c>
      <c r="H614" s="45">
        <f>SUM(H606:H613)</f>
        <v>48</v>
      </c>
      <c r="I614" s="45">
        <f>SUM(I606:I613)</f>
        <v>102374</v>
      </c>
      <c r="J614" s="45">
        <f>SUM(J606:J613)</f>
        <v>0</v>
      </c>
      <c r="K614" s="45">
        <f>SUM(K606:K613)</f>
        <v>0</v>
      </c>
    </row>
    <row r="615" ht="15" customHeight="1">
      <c r="D615" s="32"/>
    </row>
    <row r="616" spans="1:11" s="9" customFormat="1" ht="16.5">
      <c r="A616" s="17" t="s">
        <v>287</v>
      </c>
      <c r="B616" s="18"/>
      <c r="C616" s="19"/>
      <c r="D616" s="49"/>
      <c r="E616" s="21"/>
      <c r="F616" s="22"/>
      <c r="G616" s="23"/>
      <c r="H616" s="21"/>
      <c r="I616" s="23"/>
      <c r="J616" s="24"/>
      <c r="K616" s="24"/>
    </row>
    <row r="617" spans="4:11" ht="12.75" customHeight="1">
      <c r="D617" s="50" t="s">
        <v>161</v>
      </c>
      <c r="E617" s="14" t="s">
        <v>162</v>
      </c>
      <c r="G617" s="14" t="s">
        <v>223</v>
      </c>
      <c r="H617" s="14" t="s">
        <v>163</v>
      </c>
      <c r="I617" s="14" t="s">
        <v>164</v>
      </c>
      <c r="J617" s="159" t="s">
        <v>165</v>
      </c>
      <c r="K617" s="159"/>
    </row>
    <row r="618" spans="1:11" ht="12.75">
      <c r="A618" s="26" t="s">
        <v>166</v>
      </c>
      <c r="B618" s="27" t="s">
        <v>161</v>
      </c>
      <c r="C618" s="26" t="s">
        <v>167</v>
      </c>
      <c r="D618" s="51" t="s">
        <v>168</v>
      </c>
      <c r="E618" s="29" t="s">
        <v>169</v>
      </c>
      <c r="F618" s="30" t="s">
        <v>170</v>
      </c>
      <c r="G618" s="29" t="s">
        <v>171</v>
      </c>
      <c r="H618" s="29" t="s">
        <v>172</v>
      </c>
      <c r="I618" s="29" t="s">
        <v>173</v>
      </c>
      <c r="J618" s="31" t="s">
        <v>174</v>
      </c>
      <c r="K618" s="31" t="s">
        <v>175</v>
      </c>
    </row>
    <row r="619" spans="1:11" ht="12.75">
      <c r="A619" s="93" t="s">
        <v>390</v>
      </c>
      <c r="B619" s="94" t="s">
        <v>391</v>
      </c>
      <c r="C619" s="93" t="s">
        <v>571</v>
      </c>
      <c r="D619" s="95">
        <v>22</v>
      </c>
      <c r="E619" s="96">
        <v>595</v>
      </c>
      <c r="F619" s="97" t="s">
        <v>106</v>
      </c>
      <c r="G619" s="98">
        <v>0</v>
      </c>
      <c r="H619" s="99">
        <v>3</v>
      </c>
      <c r="I619" s="98">
        <v>60</v>
      </c>
      <c r="J619" s="100">
        <v>0</v>
      </c>
      <c r="K619" s="100">
        <v>0</v>
      </c>
    </row>
    <row r="620" spans="1:11" ht="12.75">
      <c r="A620" s="101" t="s">
        <v>843</v>
      </c>
      <c r="B620" s="102" t="s">
        <v>1631</v>
      </c>
      <c r="C620" s="101" t="s">
        <v>1632</v>
      </c>
      <c r="D620" s="103">
        <v>64</v>
      </c>
      <c r="E620" s="104">
        <v>0</v>
      </c>
      <c r="F620" s="105" t="s">
        <v>106</v>
      </c>
      <c r="G620" s="106">
        <v>0</v>
      </c>
      <c r="H620" s="107">
        <v>1</v>
      </c>
      <c r="I620" s="106">
        <v>2215</v>
      </c>
      <c r="J620" s="108">
        <v>0</v>
      </c>
      <c r="K620" s="108">
        <v>0</v>
      </c>
    </row>
    <row r="621" spans="1:11" ht="12.75">
      <c r="A621" s="101" t="s">
        <v>1208</v>
      </c>
      <c r="B621" s="102" t="s">
        <v>264</v>
      </c>
      <c r="C621" s="101" t="s">
        <v>686</v>
      </c>
      <c r="D621" s="103">
        <v>100</v>
      </c>
      <c r="E621" s="104">
        <v>19932</v>
      </c>
      <c r="F621" s="105" t="s">
        <v>106</v>
      </c>
      <c r="G621" s="106">
        <v>13680</v>
      </c>
      <c r="H621" s="107">
        <v>1</v>
      </c>
      <c r="I621" s="106">
        <v>2054</v>
      </c>
      <c r="J621" s="108">
        <v>0</v>
      </c>
      <c r="K621" s="108">
        <v>0</v>
      </c>
    </row>
    <row r="622" spans="1:11" ht="12.75">
      <c r="A622" s="109" t="s">
        <v>1208</v>
      </c>
      <c r="B622" s="110" t="s">
        <v>263</v>
      </c>
      <c r="C622" s="109" t="s">
        <v>685</v>
      </c>
      <c r="D622" s="111">
        <v>211.7</v>
      </c>
      <c r="E622" s="112">
        <v>522453</v>
      </c>
      <c r="F622" s="113" t="s">
        <v>106</v>
      </c>
      <c r="G622" s="114">
        <v>337255</v>
      </c>
      <c r="H622" s="115">
        <v>15</v>
      </c>
      <c r="I622" s="114">
        <v>22876</v>
      </c>
      <c r="J622" s="116">
        <v>0</v>
      </c>
      <c r="K622" s="116">
        <v>0</v>
      </c>
    </row>
    <row r="623" spans="1:11" ht="12.75">
      <c r="A623" s="33"/>
      <c r="B623" s="34"/>
      <c r="C623" s="33"/>
      <c r="D623" s="35"/>
      <c r="E623" s="36"/>
      <c r="F623" s="37" t="s">
        <v>104</v>
      </c>
      <c r="G623" s="38"/>
      <c r="H623" s="39"/>
      <c r="I623" s="38"/>
      <c r="J623" s="40"/>
      <c r="K623" s="40"/>
    </row>
    <row r="624" spans="1:11" ht="12.75">
      <c r="A624" s="101" t="s">
        <v>354</v>
      </c>
      <c r="B624" s="102" t="s">
        <v>203</v>
      </c>
      <c r="C624" s="101" t="s">
        <v>771</v>
      </c>
      <c r="D624" s="103">
        <v>234</v>
      </c>
      <c r="E624" s="104">
        <v>955706</v>
      </c>
      <c r="F624" s="105" t="s">
        <v>106</v>
      </c>
      <c r="G624" s="106">
        <v>729038</v>
      </c>
      <c r="H624" s="107">
        <v>25</v>
      </c>
      <c r="I624" s="106">
        <v>4525</v>
      </c>
      <c r="J624" s="108">
        <v>0</v>
      </c>
      <c r="K624" s="108">
        <v>1</v>
      </c>
    </row>
    <row r="625" spans="1:11" ht="12.75">
      <c r="A625" s="101" t="s">
        <v>354</v>
      </c>
      <c r="B625" s="102" t="s">
        <v>204</v>
      </c>
      <c r="C625" s="101" t="s">
        <v>772</v>
      </c>
      <c r="D625" s="103">
        <v>137.6</v>
      </c>
      <c r="E625" s="104">
        <v>500</v>
      </c>
      <c r="F625" s="105" t="s">
        <v>106</v>
      </c>
      <c r="G625" s="106">
        <v>30000</v>
      </c>
      <c r="H625" s="107">
        <v>2</v>
      </c>
      <c r="I625" s="106">
        <v>80</v>
      </c>
      <c r="J625" s="108">
        <v>0</v>
      </c>
      <c r="K625" s="108">
        <v>0</v>
      </c>
    </row>
    <row r="626" spans="1:11" ht="12.75">
      <c r="A626" s="101" t="s">
        <v>354</v>
      </c>
      <c r="B626" s="102" t="s">
        <v>26</v>
      </c>
      <c r="C626" s="101" t="s">
        <v>1175</v>
      </c>
      <c r="D626" s="103">
        <v>88.3</v>
      </c>
      <c r="E626" s="104">
        <v>678225</v>
      </c>
      <c r="F626" s="105" t="s">
        <v>106</v>
      </c>
      <c r="G626" s="106">
        <v>429873</v>
      </c>
      <c r="H626" s="107">
        <v>5</v>
      </c>
      <c r="I626" s="106">
        <v>2653</v>
      </c>
      <c r="J626" s="108">
        <v>0</v>
      </c>
      <c r="K626" s="108">
        <v>0</v>
      </c>
    </row>
    <row r="627" spans="1:11" ht="12.75">
      <c r="A627" s="101" t="s">
        <v>220</v>
      </c>
      <c r="B627" s="102" t="s">
        <v>221</v>
      </c>
      <c r="C627" s="101" t="s">
        <v>773</v>
      </c>
      <c r="D627" s="103">
        <v>50.1</v>
      </c>
      <c r="E627" s="104">
        <v>1357</v>
      </c>
      <c r="F627" s="105" t="s">
        <v>112</v>
      </c>
      <c r="G627" s="106">
        <v>20</v>
      </c>
      <c r="H627" s="107">
        <v>3</v>
      </c>
      <c r="I627" s="106">
        <v>5382</v>
      </c>
      <c r="J627" s="108">
        <v>0</v>
      </c>
      <c r="K627" s="108">
        <v>0</v>
      </c>
    </row>
    <row r="628" spans="1:11" ht="12.75">
      <c r="A628" s="109" t="s">
        <v>1633</v>
      </c>
      <c r="B628" s="110" t="s">
        <v>1634</v>
      </c>
      <c r="C628" s="109" t="s">
        <v>1635</v>
      </c>
      <c r="D628" s="111">
        <v>64</v>
      </c>
      <c r="E628" s="112">
        <v>2720</v>
      </c>
      <c r="F628" s="113" t="s">
        <v>106</v>
      </c>
      <c r="G628" s="114">
        <v>0</v>
      </c>
      <c r="H628" s="115">
        <v>2</v>
      </c>
      <c r="I628" s="114">
        <v>350</v>
      </c>
      <c r="J628" s="116">
        <v>0</v>
      </c>
      <c r="K628" s="116">
        <v>1</v>
      </c>
    </row>
    <row r="629" spans="1:11" s="9" customFormat="1" ht="12.75">
      <c r="A629" s="41" t="s">
        <v>76</v>
      </c>
      <c r="B629" s="42" t="s">
        <v>1343</v>
      </c>
      <c r="C629" s="41"/>
      <c r="D629" s="52">
        <f>SUM(D619:D628)</f>
        <v>971.7</v>
      </c>
      <c r="E629" s="45">
        <f>SUM(E619:E628)</f>
        <v>2181488</v>
      </c>
      <c r="F629" s="53"/>
      <c r="G629" s="45">
        <f>SUM(G619:G628)</f>
        <v>1539866</v>
      </c>
      <c r="H629" s="45">
        <f>SUM(H619:H628)</f>
        <v>57</v>
      </c>
      <c r="I629" s="45">
        <f>SUM(I619:I628)</f>
        <v>40195</v>
      </c>
      <c r="J629" s="45">
        <f>SUM(J619:J628)</f>
        <v>0</v>
      </c>
      <c r="K629" s="45">
        <f>SUM(K619:K628)</f>
        <v>2</v>
      </c>
    </row>
    <row r="630" ht="15" customHeight="1">
      <c r="D630" s="32"/>
    </row>
    <row r="631" spans="1:11" s="9" customFormat="1" ht="16.5">
      <c r="A631" s="17" t="s">
        <v>288</v>
      </c>
      <c r="B631" s="18"/>
      <c r="C631" s="19"/>
      <c r="D631" s="49"/>
      <c r="E631" s="21"/>
      <c r="F631" s="22"/>
      <c r="G631" s="23"/>
      <c r="H631" s="21"/>
      <c r="I631" s="23"/>
      <c r="J631" s="24"/>
      <c r="K631" s="24"/>
    </row>
    <row r="632" spans="4:11" ht="12.75" customHeight="1">
      <c r="D632" s="50" t="s">
        <v>161</v>
      </c>
      <c r="E632" s="14" t="s">
        <v>162</v>
      </c>
      <c r="G632" s="14" t="s">
        <v>223</v>
      </c>
      <c r="H632" s="14" t="s">
        <v>163</v>
      </c>
      <c r="I632" s="14" t="s">
        <v>164</v>
      </c>
      <c r="J632" s="159" t="s">
        <v>165</v>
      </c>
      <c r="K632" s="159"/>
    </row>
    <row r="633" spans="1:11" ht="12.75">
      <c r="A633" s="26" t="s">
        <v>166</v>
      </c>
      <c r="B633" s="27" t="s">
        <v>161</v>
      </c>
      <c r="C633" s="26" t="s">
        <v>167</v>
      </c>
      <c r="D633" s="51" t="s">
        <v>168</v>
      </c>
      <c r="E633" s="29" t="s">
        <v>169</v>
      </c>
      <c r="F633" s="30" t="s">
        <v>170</v>
      </c>
      <c r="G633" s="29" t="s">
        <v>171</v>
      </c>
      <c r="H633" s="29" t="s">
        <v>172</v>
      </c>
      <c r="I633" s="29" t="s">
        <v>173</v>
      </c>
      <c r="J633" s="31" t="s">
        <v>174</v>
      </c>
      <c r="K633" s="31" t="s">
        <v>175</v>
      </c>
    </row>
    <row r="634" spans="1:11" ht="12.75">
      <c r="A634" s="93" t="s">
        <v>227</v>
      </c>
      <c r="B634" s="94" t="s">
        <v>228</v>
      </c>
      <c r="C634" s="93" t="s">
        <v>572</v>
      </c>
      <c r="D634" s="95">
        <v>162</v>
      </c>
      <c r="E634" s="96">
        <v>238778</v>
      </c>
      <c r="F634" s="97" t="s">
        <v>111</v>
      </c>
      <c r="G634" s="98">
        <v>241066</v>
      </c>
      <c r="H634" s="99">
        <v>17</v>
      </c>
      <c r="I634" s="98">
        <v>34162</v>
      </c>
      <c r="J634" s="100">
        <v>0</v>
      </c>
      <c r="K634" s="100">
        <v>0</v>
      </c>
    </row>
    <row r="635" spans="1:11" ht="12.75">
      <c r="A635" s="101" t="s">
        <v>233</v>
      </c>
      <c r="B635" s="102" t="s">
        <v>234</v>
      </c>
      <c r="C635" s="101" t="s">
        <v>573</v>
      </c>
      <c r="D635" s="103">
        <v>175.2</v>
      </c>
      <c r="E635" s="104">
        <v>204180</v>
      </c>
      <c r="F635" s="105" t="s">
        <v>108</v>
      </c>
      <c r="G635" s="106">
        <v>0</v>
      </c>
      <c r="H635" s="107">
        <v>15</v>
      </c>
      <c r="I635" s="106">
        <v>36395</v>
      </c>
      <c r="J635" s="108">
        <v>0</v>
      </c>
      <c r="K635" s="108">
        <v>0</v>
      </c>
    </row>
    <row r="636" spans="1:11" ht="12.75">
      <c r="A636" s="101" t="s">
        <v>1473</v>
      </c>
      <c r="B636" s="102" t="s">
        <v>1474</v>
      </c>
      <c r="C636" s="101" t="s">
        <v>1475</v>
      </c>
      <c r="D636" s="103">
        <v>89</v>
      </c>
      <c r="E636" s="104">
        <v>12000</v>
      </c>
      <c r="F636" s="105" t="s">
        <v>102</v>
      </c>
      <c r="G636" s="106">
        <v>0</v>
      </c>
      <c r="H636" s="107">
        <v>1</v>
      </c>
      <c r="I636" s="106">
        <v>100</v>
      </c>
      <c r="J636" s="108">
        <v>0</v>
      </c>
      <c r="K636" s="108">
        <v>0</v>
      </c>
    </row>
    <row r="637" spans="1:11" ht="12.75">
      <c r="A637" s="101" t="s">
        <v>1209</v>
      </c>
      <c r="B637" s="102">
        <v>40980301</v>
      </c>
      <c r="C637" s="101" t="s">
        <v>726</v>
      </c>
      <c r="D637" s="103">
        <v>86.5</v>
      </c>
      <c r="E637" s="104">
        <v>130672</v>
      </c>
      <c r="F637" s="105" t="s">
        <v>108</v>
      </c>
      <c r="G637" s="106">
        <v>84297</v>
      </c>
      <c r="H637" s="107">
        <v>7</v>
      </c>
      <c r="I637" s="106">
        <v>12461</v>
      </c>
      <c r="J637" s="108">
        <v>0</v>
      </c>
      <c r="K637" s="108">
        <v>0</v>
      </c>
    </row>
    <row r="638" spans="1:11" ht="12.75">
      <c r="A638" s="109" t="s">
        <v>844</v>
      </c>
      <c r="B638" s="110" t="s">
        <v>845</v>
      </c>
      <c r="C638" s="109" t="s">
        <v>846</v>
      </c>
      <c r="D638" s="111">
        <v>74</v>
      </c>
      <c r="E638" s="112">
        <v>2360</v>
      </c>
      <c r="F638" s="113" t="s">
        <v>108</v>
      </c>
      <c r="G638" s="114">
        <v>0</v>
      </c>
      <c r="H638" s="115">
        <v>1</v>
      </c>
      <c r="I638" s="114">
        <v>20</v>
      </c>
      <c r="J638" s="116">
        <v>0</v>
      </c>
      <c r="K638" s="116">
        <v>0</v>
      </c>
    </row>
    <row r="639" spans="1:11" ht="12.75">
      <c r="A639" s="33"/>
      <c r="B639" s="34"/>
      <c r="C639" s="33"/>
      <c r="D639" s="35"/>
      <c r="E639" s="36"/>
      <c r="F639" s="37" t="s">
        <v>104</v>
      </c>
      <c r="G639" s="38"/>
      <c r="H639" s="39"/>
      <c r="I639" s="38"/>
      <c r="J639" s="40"/>
      <c r="K639" s="40"/>
    </row>
    <row r="640" spans="1:11" ht="12.75">
      <c r="A640" s="101" t="s">
        <v>843</v>
      </c>
      <c r="B640" s="102" t="s">
        <v>689</v>
      </c>
      <c r="C640" s="101" t="s">
        <v>690</v>
      </c>
      <c r="D640" s="103">
        <v>143</v>
      </c>
      <c r="E640" s="104">
        <v>247580</v>
      </c>
      <c r="F640" s="105" t="s">
        <v>111</v>
      </c>
      <c r="G640" s="106">
        <v>152097</v>
      </c>
      <c r="H640" s="107">
        <v>8</v>
      </c>
      <c r="I640" s="106">
        <v>9556</v>
      </c>
      <c r="J640" s="108">
        <v>0</v>
      </c>
      <c r="K640" s="108">
        <v>0</v>
      </c>
    </row>
    <row r="641" spans="1:11" ht="12.75">
      <c r="A641" s="109" t="s">
        <v>145</v>
      </c>
      <c r="B641" s="110" t="s">
        <v>847</v>
      </c>
      <c r="C641" s="109" t="s">
        <v>848</v>
      </c>
      <c r="D641" s="111">
        <v>61</v>
      </c>
      <c r="E641" s="112">
        <v>82650</v>
      </c>
      <c r="F641" s="113" t="s">
        <v>104</v>
      </c>
      <c r="G641" s="114">
        <v>0</v>
      </c>
      <c r="H641" s="115">
        <v>3</v>
      </c>
      <c r="I641" s="114">
        <v>4860</v>
      </c>
      <c r="J641" s="116">
        <v>0</v>
      </c>
      <c r="K641" s="116">
        <v>0</v>
      </c>
    </row>
    <row r="642" spans="1:11" ht="12.75">
      <c r="A642" s="33"/>
      <c r="B642" s="34"/>
      <c r="C642" s="33"/>
      <c r="D642" s="35"/>
      <c r="E642" s="36"/>
      <c r="F642" s="37" t="s">
        <v>108</v>
      </c>
      <c r="G642" s="38"/>
      <c r="H642" s="39"/>
      <c r="I642" s="38"/>
      <c r="J642" s="40"/>
      <c r="K642" s="40"/>
    </row>
    <row r="643" spans="1:11" ht="12.75">
      <c r="A643" s="101" t="s">
        <v>145</v>
      </c>
      <c r="B643" s="102" t="s">
        <v>146</v>
      </c>
      <c r="C643" s="101" t="s">
        <v>147</v>
      </c>
      <c r="D643" s="103">
        <v>192.6</v>
      </c>
      <c r="E643" s="104">
        <v>4600</v>
      </c>
      <c r="F643" s="105" t="s">
        <v>104</v>
      </c>
      <c r="G643" s="106">
        <v>0</v>
      </c>
      <c r="H643" s="107">
        <v>3</v>
      </c>
      <c r="I643" s="106">
        <v>458</v>
      </c>
      <c r="J643" s="108">
        <v>0</v>
      </c>
      <c r="K643" s="108">
        <v>0</v>
      </c>
    </row>
    <row r="644" spans="1:11" ht="12.75">
      <c r="A644" s="101" t="s">
        <v>472</v>
      </c>
      <c r="B644" s="102" t="s">
        <v>431</v>
      </c>
      <c r="C644" s="101" t="s">
        <v>574</v>
      </c>
      <c r="D644" s="103">
        <v>54.1</v>
      </c>
      <c r="E644" s="104">
        <v>179755</v>
      </c>
      <c r="F644" s="105" t="s">
        <v>111</v>
      </c>
      <c r="G644" s="106">
        <v>91750</v>
      </c>
      <c r="H644" s="107">
        <v>8</v>
      </c>
      <c r="I644" s="106">
        <v>14567</v>
      </c>
      <c r="J644" s="108">
        <v>0</v>
      </c>
      <c r="K644" s="108">
        <v>0</v>
      </c>
    </row>
    <row r="645" spans="1:11" ht="12.75">
      <c r="A645" s="101" t="s">
        <v>472</v>
      </c>
      <c r="B645" s="102">
        <v>64730304</v>
      </c>
      <c r="C645" s="101" t="s">
        <v>574</v>
      </c>
      <c r="D645" s="103">
        <v>93</v>
      </c>
      <c r="E645" s="104">
        <v>21365</v>
      </c>
      <c r="F645" s="105" t="s">
        <v>111</v>
      </c>
      <c r="G645" s="106">
        <v>17940</v>
      </c>
      <c r="H645" s="107">
        <v>5</v>
      </c>
      <c r="I645" s="106">
        <v>2624</v>
      </c>
      <c r="J645" s="108">
        <v>0</v>
      </c>
      <c r="K645" s="108">
        <v>0</v>
      </c>
    </row>
    <row r="646" spans="1:11" ht="12.75">
      <c r="A646" s="101" t="s">
        <v>1476</v>
      </c>
      <c r="B646" s="102" t="s">
        <v>1477</v>
      </c>
      <c r="C646" s="101" t="s">
        <v>1478</v>
      </c>
      <c r="D646" s="103">
        <v>164</v>
      </c>
      <c r="E646" s="104">
        <v>206326</v>
      </c>
      <c r="F646" s="105" t="s">
        <v>102</v>
      </c>
      <c r="G646" s="106">
        <v>430126</v>
      </c>
      <c r="H646" s="107">
        <v>6</v>
      </c>
      <c r="I646" s="106">
        <v>8340</v>
      </c>
      <c r="J646" s="108">
        <v>0</v>
      </c>
      <c r="K646" s="108">
        <v>0</v>
      </c>
    </row>
    <row r="647" spans="1:11" ht="12.75">
      <c r="A647" s="101" t="s">
        <v>688</v>
      </c>
      <c r="B647" s="102" t="s">
        <v>687</v>
      </c>
      <c r="C647" s="101" t="s">
        <v>1145</v>
      </c>
      <c r="D647" s="103">
        <v>515</v>
      </c>
      <c r="E647" s="104">
        <v>115137</v>
      </c>
      <c r="F647" s="105" t="s">
        <v>108</v>
      </c>
      <c r="G647" s="106">
        <v>97173</v>
      </c>
      <c r="H647" s="107">
        <v>7</v>
      </c>
      <c r="I647" s="106">
        <v>12898</v>
      </c>
      <c r="J647" s="108">
        <v>0</v>
      </c>
      <c r="K647" s="108">
        <v>0</v>
      </c>
    </row>
    <row r="648" spans="1:11" ht="12.75">
      <c r="A648" s="101" t="s">
        <v>1146</v>
      </c>
      <c r="B648" s="102" t="s">
        <v>969</v>
      </c>
      <c r="C648" s="101" t="s">
        <v>1147</v>
      </c>
      <c r="D648" s="103">
        <v>5</v>
      </c>
      <c r="E648" s="104">
        <v>8970</v>
      </c>
      <c r="F648" s="105" t="s">
        <v>1174</v>
      </c>
      <c r="G648" s="106">
        <v>0</v>
      </c>
      <c r="H648" s="107">
        <v>2</v>
      </c>
      <c r="I648" s="106">
        <v>1440</v>
      </c>
      <c r="J648" s="108">
        <v>0</v>
      </c>
      <c r="K648" s="108">
        <v>0</v>
      </c>
    </row>
    <row r="649" spans="1:11" ht="12.75">
      <c r="A649" s="101" t="s">
        <v>222</v>
      </c>
      <c r="B649" s="102" t="s">
        <v>576</v>
      </c>
      <c r="C649" s="101" t="s">
        <v>577</v>
      </c>
      <c r="D649" s="103">
        <v>314</v>
      </c>
      <c r="E649" s="104">
        <v>280511</v>
      </c>
      <c r="F649" s="105" t="s">
        <v>111</v>
      </c>
      <c r="G649" s="106">
        <v>216552</v>
      </c>
      <c r="H649" s="107">
        <v>14</v>
      </c>
      <c r="I649" s="106">
        <v>34082</v>
      </c>
      <c r="J649" s="108">
        <v>0</v>
      </c>
      <c r="K649" s="108">
        <v>0</v>
      </c>
    </row>
    <row r="650" spans="1:11" ht="12.75">
      <c r="A650" s="101" t="s">
        <v>222</v>
      </c>
      <c r="B650" s="102" t="s">
        <v>1638</v>
      </c>
      <c r="C650" s="101" t="s">
        <v>1639</v>
      </c>
      <c r="D650" s="103">
        <v>130</v>
      </c>
      <c r="E650" s="104">
        <v>409433</v>
      </c>
      <c r="F650" s="105" t="s">
        <v>111</v>
      </c>
      <c r="G650" s="106">
        <v>275301</v>
      </c>
      <c r="H650" s="107">
        <v>11</v>
      </c>
      <c r="I650" s="106">
        <v>29877</v>
      </c>
      <c r="J650" s="108">
        <v>0</v>
      </c>
      <c r="K650" s="108">
        <v>0</v>
      </c>
    </row>
    <row r="651" spans="1:11" ht="12.75">
      <c r="A651" s="101" t="s">
        <v>222</v>
      </c>
      <c r="B651" s="102" t="s">
        <v>240</v>
      </c>
      <c r="C651" s="101" t="s">
        <v>575</v>
      </c>
      <c r="D651" s="103">
        <v>63.9</v>
      </c>
      <c r="E651" s="104">
        <v>1000</v>
      </c>
      <c r="F651" s="105" t="s">
        <v>108</v>
      </c>
      <c r="G651" s="106">
        <v>0</v>
      </c>
      <c r="H651" s="107">
        <v>2</v>
      </c>
      <c r="I651" s="106">
        <v>8</v>
      </c>
      <c r="J651" s="108">
        <v>0</v>
      </c>
      <c r="K651" s="108">
        <v>0</v>
      </c>
    </row>
    <row r="652" spans="1:11" ht="12.75">
      <c r="A652" s="101" t="s">
        <v>222</v>
      </c>
      <c r="B652" s="102">
        <v>40970302</v>
      </c>
      <c r="C652" s="101" t="s">
        <v>774</v>
      </c>
      <c r="D652" s="103">
        <v>52</v>
      </c>
      <c r="E652" s="104">
        <v>500</v>
      </c>
      <c r="F652" s="105" t="s">
        <v>111</v>
      </c>
      <c r="G652" s="106">
        <v>0</v>
      </c>
      <c r="H652" s="107">
        <v>11</v>
      </c>
      <c r="I652" s="106">
        <v>29877</v>
      </c>
      <c r="J652" s="108">
        <v>0</v>
      </c>
      <c r="K652" s="108">
        <v>0</v>
      </c>
    </row>
    <row r="653" spans="1:11" ht="12.75">
      <c r="A653" s="109" t="s">
        <v>1636</v>
      </c>
      <c r="B653" s="110" t="s">
        <v>578</v>
      </c>
      <c r="C653" s="109" t="s">
        <v>1637</v>
      </c>
      <c r="D653" s="111">
        <v>169</v>
      </c>
      <c r="E653" s="112">
        <v>304572</v>
      </c>
      <c r="F653" s="113" t="s">
        <v>111</v>
      </c>
      <c r="G653" s="114">
        <v>274036</v>
      </c>
      <c r="H653" s="115">
        <v>13</v>
      </c>
      <c r="I653" s="114">
        <v>5183</v>
      </c>
      <c r="J653" s="116">
        <v>0</v>
      </c>
      <c r="K653" s="116">
        <v>1</v>
      </c>
    </row>
    <row r="654" spans="1:11" ht="12.75">
      <c r="A654" s="33"/>
      <c r="B654" s="34"/>
      <c r="C654" s="33"/>
      <c r="D654" s="35"/>
      <c r="E654" s="36"/>
      <c r="F654" s="37" t="s">
        <v>102</v>
      </c>
      <c r="G654" s="38"/>
      <c r="H654" s="39"/>
      <c r="I654" s="38"/>
      <c r="J654" s="40"/>
      <c r="K654" s="40"/>
    </row>
    <row r="655" spans="1:11" ht="12.75">
      <c r="A655" s="117" t="s">
        <v>1180</v>
      </c>
      <c r="B655" s="118" t="s">
        <v>579</v>
      </c>
      <c r="C655" s="117" t="s">
        <v>1179</v>
      </c>
      <c r="D655" s="119">
        <v>138</v>
      </c>
      <c r="E655" s="120">
        <v>523260</v>
      </c>
      <c r="F655" s="121" t="s">
        <v>111</v>
      </c>
      <c r="G655" s="122">
        <v>353628</v>
      </c>
      <c r="H655" s="123">
        <v>21</v>
      </c>
      <c r="I655" s="122">
        <v>52591</v>
      </c>
      <c r="J655" s="124">
        <v>0</v>
      </c>
      <c r="K655" s="124">
        <v>0</v>
      </c>
    </row>
    <row r="656" spans="1:11" s="9" customFormat="1" ht="12.75">
      <c r="A656" s="41" t="s">
        <v>77</v>
      </c>
      <c r="B656" s="42" t="s">
        <v>1896</v>
      </c>
      <c r="C656" s="41"/>
      <c r="D656" s="52">
        <f>SUM(D634:D655)</f>
        <v>2681.3</v>
      </c>
      <c r="E656" s="45">
        <f>SUM(E634:E655)</f>
        <v>2973649</v>
      </c>
      <c r="F656" s="53"/>
      <c r="G656" s="45">
        <f>SUM(G634:G655)</f>
        <v>2233966</v>
      </c>
      <c r="H656" s="45">
        <f>SUM(H634:H655)</f>
        <v>155</v>
      </c>
      <c r="I656" s="45">
        <f>SUM(I634:I655)</f>
        <v>289499</v>
      </c>
      <c r="J656" s="45">
        <f>SUM(J634:J655)</f>
        <v>0</v>
      </c>
      <c r="K656" s="45">
        <f>SUM(K634:K655)</f>
        <v>1</v>
      </c>
    </row>
    <row r="657" ht="15" customHeight="1">
      <c r="D657" s="32"/>
    </row>
    <row r="658" spans="1:11" s="9" customFormat="1" ht="16.5">
      <c r="A658" s="17" t="s">
        <v>289</v>
      </c>
      <c r="B658" s="18"/>
      <c r="C658" s="19"/>
      <c r="D658" s="49"/>
      <c r="E658" s="21"/>
      <c r="F658" s="22"/>
      <c r="G658" s="23"/>
      <c r="H658" s="21"/>
      <c r="I658" s="23"/>
      <c r="J658" s="24"/>
      <c r="K658" s="24"/>
    </row>
    <row r="659" spans="4:11" ht="12.75" customHeight="1">
      <c r="D659" s="50" t="s">
        <v>161</v>
      </c>
      <c r="E659" s="14" t="s">
        <v>162</v>
      </c>
      <c r="G659" s="14" t="s">
        <v>223</v>
      </c>
      <c r="H659" s="14" t="s">
        <v>163</v>
      </c>
      <c r="I659" s="14" t="s">
        <v>164</v>
      </c>
      <c r="J659" s="159" t="s">
        <v>165</v>
      </c>
      <c r="K659" s="159"/>
    </row>
    <row r="660" spans="1:11" ht="12.75">
      <c r="A660" s="26" t="s">
        <v>166</v>
      </c>
      <c r="B660" s="27" t="s">
        <v>161</v>
      </c>
      <c r="C660" s="26" t="s">
        <v>167</v>
      </c>
      <c r="D660" s="51" t="s">
        <v>168</v>
      </c>
      <c r="E660" s="29" t="s">
        <v>169</v>
      </c>
      <c r="F660" s="30" t="s">
        <v>170</v>
      </c>
      <c r="G660" s="29" t="s">
        <v>171</v>
      </c>
      <c r="H660" s="29" t="s">
        <v>172</v>
      </c>
      <c r="I660" s="29" t="s">
        <v>173</v>
      </c>
      <c r="J660" s="31" t="s">
        <v>174</v>
      </c>
      <c r="K660" s="31" t="s">
        <v>175</v>
      </c>
    </row>
    <row r="661" spans="1:11" ht="12.75">
      <c r="A661" s="93" t="s">
        <v>125</v>
      </c>
      <c r="B661" s="94" t="s">
        <v>580</v>
      </c>
      <c r="C661" s="93" t="s">
        <v>581</v>
      </c>
      <c r="D661" s="95">
        <v>42</v>
      </c>
      <c r="E661" s="96">
        <v>99819</v>
      </c>
      <c r="F661" s="97" t="s">
        <v>114</v>
      </c>
      <c r="G661" s="98">
        <v>43455</v>
      </c>
      <c r="H661" s="99">
        <v>3</v>
      </c>
      <c r="I661" s="98">
        <v>5158</v>
      </c>
      <c r="J661" s="100">
        <v>0</v>
      </c>
      <c r="K661" s="100">
        <v>2</v>
      </c>
    </row>
    <row r="662" spans="1:11" ht="12.75">
      <c r="A662" s="101" t="s">
        <v>125</v>
      </c>
      <c r="B662" s="102" t="s">
        <v>970</v>
      </c>
      <c r="C662" s="101" t="s">
        <v>1148</v>
      </c>
      <c r="D662" s="103">
        <v>101</v>
      </c>
      <c r="E662" s="104">
        <v>525</v>
      </c>
      <c r="F662" s="105" t="s">
        <v>111</v>
      </c>
      <c r="G662" s="106">
        <v>0</v>
      </c>
      <c r="H662" s="107">
        <v>1</v>
      </c>
      <c r="I662" s="106">
        <v>26</v>
      </c>
      <c r="J662" s="108">
        <v>0</v>
      </c>
      <c r="K662" s="108">
        <v>0</v>
      </c>
    </row>
    <row r="663" spans="1:11" ht="12.75">
      <c r="A663" s="101" t="s">
        <v>125</v>
      </c>
      <c r="B663" s="102" t="s">
        <v>971</v>
      </c>
      <c r="C663" s="101" t="s">
        <v>972</v>
      </c>
      <c r="D663" s="103">
        <v>44</v>
      </c>
      <c r="E663" s="104">
        <v>344841</v>
      </c>
      <c r="F663" s="105" t="s">
        <v>111</v>
      </c>
      <c r="G663" s="106">
        <v>223329</v>
      </c>
      <c r="H663" s="107">
        <v>9</v>
      </c>
      <c r="I663" s="106">
        <v>20300</v>
      </c>
      <c r="J663" s="108">
        <v>0</v>
      </c>
      <c r="K663" s="108">
        <v>0</v>
      </c>
    </row>
    <row r="664" spans="1:11" ht="12.75">
      <c r="A664" s="101" t="s">
        <v>472</v>
      </c>
      <c r="B664" s="102" t="s">
        <v>434</v>
      </c>
      <c r="C664" s="101" t="s">
        <v>435</v>
      </c>
      <c r="D664" s="103">
        <v>321.7</v>
      </c>
      <c r="E664" s="104">
        <v>310865</v>
      </c>
      <c r="F664" s="105" t="s">
        <v>106</v>
      </c>
      <c r="G664" s="106">
        <v>185003</v>
      </c>
      <c r="H664" s="107">
        <v>14</v>
      </c>
      <c r="I664" s="106">
        <v>230300</v>
      </c>
      <c r="J664" s="108">
        <v>0</v>
      </c>
      <c r="K664" s="108">
        <v>0</v>
      </c>
    </row>
    <row r="665" spans="1:11" ht="12.75">
      <c r="A665" s="101" t="s">
        <v>472</v>
      </c>
      <c r="B665" s="102" t="s">
        <v>432</v>
      </c>
      <c r="C665" s="101" t="s">
        <v>433</v>
      </c>
      <c r="D665" s="103">
        <v>950</v>
      </c>
      <c r="E665" s="104">
        <v>582945</v>
      </c>
      <c r="F665" s="105" t="s">
        <v>108</v>
      </c>
      <c r="G665" s="106">
        <v>0</v>
      </c>
      <c r="H665" s="107">
        <v>16</v>
      </c>
      <c r="I665" s="106">
        <v>39147</v>
      </c>
      <c r="J665" s="108">
        <v>0</v>
      </c>
      <c r="K665" s="108">
        <v>0</v>
      </c>
    </row>
    <row r="666" spans="1:11" ht="12.75">
      <c r="A666" s="101" t="s">
        <v>1491</v>
      </c>
      <c r="B666" s="102" t="s">
        <v>1640</v>
      </c>
      <c r="C666" s="101" t="s">
        <v>1493</v>
      </c>
      <c r="D666" s="103">
        <v>89</v>
      </c>
      <c r="E666" s="104">
        <v>136221</v>
      </c>
      <c r="F666" s="105" t="s">
        <v>108</v>
      </c>
      <c r="G666" s="106">
        <v>208125</v>
      </c>
      <c r="H666" s="107">
        <v>1</v>
      </c>
      <c r="I666" s="106">
        <v>0</v>
      </c>
      <c r="J666" s="108">
        <v>0</v>
      </c>
      <c r="K666" s="108">
        <v>0</v>
      </c>
    </row>
    <row r="667" spans="1:11" ht="12.75">
      <c r="A667" s="117" t="s">
        <v>1491</v>
      </c>
      <c r="B667" s="118" t="s">
        <v>1492</v>
      </c>
      <c r="C667" s="117" t="s">
        <v>1493</v>
      </c>
      <c r="D667" s="119">
        <v>108</v>
      </c>
      <c r="E667" s="120">
        <v>153810</v>
      </c>
      <c r="F667" s="121" t="s">
        <v>108</v>
      </c>
      <c r="G667" s="122">
        <v>208125</v>
      </c>
      <c r="H667" s="123">
        <v>1</v>
      </c>
      <c r="I667" s="122">
        <v>0</v>
      </c>
      <c r="J667" s="124">
        <v>0</v>
      </c>
      <c r="K667" s="124">
        <v>0</v>
      </c>
    </row>
    <row r="668" spans="1:11" s="9" customFormat="1" ht="12.75">
      <c r="A668" s="41" t="s">
        <v>78</v>
      </c>
      <c r="B668" s="42" t="s">
        <v>1351</v>
      </c>
      <c r="C668" s="41"/>
      <c r="D668" s="52">
        <f>SUM(D661:D667)</f>
        <v>1655.7</v>
      </c>
      <c r="E668" s="45">
        <f>SUM(E661:E667)</f>
        <v>1629026</v>
      </c>
      <c r="F668" s="53"/>
      <c r="G668" s="45">
        <f>SUM(G661:G667)</f>
        <v>868037</v>
      </c>
      <c r="H668" s="45">
        <f>SUM(H661:H667)</f>
        <v>45</v>
      </c>
      <c r="I668" s="45">
        <f>SUM(I661:I667)</f>
        <v>294931</v>
      </c>
      <c r="J668" s="45">
        <f>SUM(J661:J667)</f>
        <v>0</v>
      </c>
      <c r="K668" s="45">
        <f>SUM(K661:K667)</f>
        <v>2</v>
      </c>
    </row>
    <row r="669" ht="15" customHeight="1">
      <c r="D669" s="32"/>
    </row>
    <row r="670" spans="1:11" s="9" customFormat="1" ht="16.5">
      <c r="A670" s="17" t="s">
        <v>290</v>
      </c>
      <c r="B670" s="18"/>
      <c r="C670" s="19"/>
      <c r="D670" s="49"/>
      <c r="E670" s="21"/>
      <c r="F670" s="22"/>
      <c r="G670" s="23"/>
      <c r="H670" s="21"/>
      <c r="I670" s="23"/>
      <c r="J670" s="24"/>
      <c r="K670" s="24"/>
    </row>
    <row r="671" spans="4:11" ht="12.75" customHeight="1">
      <c r="D671" s="50" t="s">
        <v>161</v>
      </c>
      <c r="E671" s="14" t="s">
        <v>162</v>
      </c>
      <c r="G671" s="14" t="s">
        <v>223</v>
      </c>
      <c r="H671" s="14" t="s">
        <v>163</v>
      </c>
      <c r="I671" s="14" t="s">
        <v>164</v>
      </c>
      <c r="J671" s="159" t="s">
        <v>165</v>
      </c>
      <c r="K671" s="159"/>
    </row>
    <row r="672" spans="1:11" ht="12.75">
      <c r="A672" s="26" t="s">
        <v>166</v>
      </c>
      <c r="B672" s="27" t="s">
        <v>161</v>
      </c>
      <c r="C672" s="26" t="s">
        <v>167</v>
      </c>
      <c r="D672" s="51" t="s">
        <v>168</v>
      </c>
      <c r="E672" s="29" t="s">
        <v>169</v>
      </c>
      <c r="F672" s="30" t="s">
        <v>170</v>
      </c>
      <c r="G672" s="29" t="s">
        <v>171</v>
      </c>
      <c r="H672" s="29" t="s">
        <v>172</v>
      </c>
      <c r="I672" s="29" t="s">
        <v>173</v>
      </c>
      <c r="J672" s="31" t="s">
        <v>174</v>
      </c>
      <c r="K672" s="31" t="s">
        <v>175</v>
      </c>
    </row>
    <row r="673" spans="1:11" ht="12.75">
      <c r="A673" s="93" t="s">
        <v>1352</v>
      </c>
      <c r="B673" s="94" t="s">
        <v>1353</v>
      </c>
      <c r="C673" s="93" t="s">
        <v>1354</v>
      </c>
      <c r="D673" s="95">
        <v>5</v>
      </c>
      <c r="E673" s="98">
        <v>7800</v>
      </c>
      <c r="F673" s="97" t="s">
        <v>114</v>
      </c>
      <c r="G673" s="98">
        <v>0</v>
      </c>
      <c r="H673" s="98">
        <v>0</v>
      </c>
      <c r="I673" s="98">
        <v>0</v>
      </c>
      <c r="J673" s="100">
        <v>0</v>
      </c>
      <c r="K673" s="100">
        <v>0</v>
      </c>
    </row>
    <row r="674" spans="1:11" ht="12.75">
      <c r="A674" s="101" t="s">
        <v>370</v>
      </c>
      <c r="B674" s="102">
        <v>42172801</v>
      </c>
      <c r="C674" s="101" t="s">
        <v>1149</v>
      </c>
      <c r="D674" s="103">
        <v>5</v>
      </c>
      <c r="E674" s="106">
        <v>6534</v>
      </c>
      <c r="F674" s="105" t="s">
        <v>111</v>
      </c>
      <c r="G674" s="106">
        <v>0</v>
      </c>
      <c r="H674" s="106">
        <v>2</v>
      </c>
      <c r="I674" s="106">
        <v>688</v>
      </c>
      <c r="J674" s="108">
        <v>0</v>
      </c>
      <c r="K674" s="108">
        <v>0</v>
      </c>
    </row>
    <row r="675" spans="1:11" ht="12.75">
      <c r="A675" s="1" t="s">
        <v>370</v>
      </c>
      <c r="B675" s="110" t="s">
        <v>371</v>
      </c>
      <c r="C675" s="109" t="s">
        <v>372</v>
      </c>
      <c r="D675" s="111">
        <v>15</v>
      </c>
      <c r="E675" s="112">
        <v>1210</v>
      </c>
      <c r="F675" s="5" t="s">
        <v>111</v>
      </c>
      <c r="G675" s="114">
        <v>0</v>
      </c>
      <c r="H675" s="115">
        <v>2</v>
      </c>
      <c r="I675" s="114">
        <v>127</v>
      </c>
      <c r="J675" s="116">
        <v>0</v>
      </c>
      <c r="K675" s="116">
        <v>0</v>
      </c>
    </row>
    <row r="676" spans="1:11" ht="12.75">
      <c r="A676" s="33"/>
      <c r="B676" s="34"/>
      <c r="D676" s="35"/>
      <c r="E676" s="36"/>
      <c r="F676" s="37" t="s">
        <v>104</v>
      </c>
      <c r="G676" s="38"/>
      <c r="I676" s="38"/>
      <c r="J676" s="40"/>
      <c r="K676" s="40"/>
    </row>
    <row r="677" spans="1:11" ht="12.75">
      <c r="A677" s="101" t="s">
        <v>1355</v>
      </c>
      <c r="B677" s="102" t="s">
        <v>1361</v>
      </c>
      <c r="C677" s="101" t="s">
        <v>1362</v>
      </c>
      <c r="D677" s="103">
        <v>32</v>
      </c>
      <c r="E677" s="104">
        <v>2520</v>
      </c>
      <c r="F677" s="105" t="s">
        <v>108</v>
      </c>
      <c r="G677" s="106">
        <v>0</v>
      </c>
      <c r="H677" s="107">
        <v>2</v>
      </c>
      <c r="I677" s="106">
        <v>140</v>
      </c>
      <c r="J677" s="108">
        <v>0</v>
      </c>
      <c r="K677" s="108">
        <v>0</v>
      </c>
    </row>
    <row r="678" spans="1:11" ht="12.75">
      <c r="A678" s="101" t="s">
        <v>1355</v>
      </c>
      <c r="B678" s="102" t="s">
        <v>1356</v>
      </c>
      <c r="C678" s="101" t="s">
        <v>1357</v>
      </c>
      <c r="D678" s="103">
        <v>5</v>
      </c>
      <c r="E678" s="104">
        <v>2520</v>
      </c>
      <c r="F678" s="105" t="s">
        <v>104</v>
      </c>
      <c r="G678" s="106">
        <v>0</v>
      </c>
      <c r="H678" s="107">
        <v>2</v>
      </c>
      <c r="I678" s="106">
        <v>140</v>
      </c>
      <c r="J678" s="108">
        <v>0</v>
      </c>
      <c r="K678" s="108">
        <v>0</v>
      </c>
    </row>
    <row r="679" spans="1:11" ht="12.75">
      <c r="A679" s="101" t="s">
        <v>125</v>
      </c>
      <c r="B679" s="102" t="s">
        <v>582</v>
      </c>
      <c r="C679" s="101" t="s">
        <v>128</v>
      </c>
      <c r="D679" s="103">
        <v>76</v>
      </c>
      <c r="E679" s="104">
        <v>125444</v>
      </c>
      <c r="F679" s="105" t="s">
        <v>104</v>
      </c>
      <c r="G679" s="106">
        <v>0</v>
      </c>
      <c r="H679" s="107">
        <v>6</v>
      </c>
      <c r="I679" s="106">
        <v>10395</v>
      </c>
      <c r="J679" s="108">
        <v>0</v>
      </c>
      <c r="K679" s="108">
        <v>0</v>
      </c>
    </row>
    <row r="680" spans="1:11" ht="12.75">
      <c r="A680" s="101" t="s">
        <v>1358</v>
      </c>
      <c r="B680" s="102" t="s">
        <v>1359</v>
      </c>
      <c r="C680" s="101" t="s">
        <v>1360</v>
      </c>
      <c r="D680" s="103">
        <v>15</v>
      </c>
      <c r="E680" s="104">
        <v>8910</v>
      </c>
      <c r="F680" s="105" t="s">
        <v>111</v>
      </c>
      <c r="G680" s="106">
        <v>0</v>
      </c>
      <c r="H680" s="107">
        <v>1</v>
      </c>
      <c r="I680" s="106">
        <v>1640</v>
      </c>
      <c r="J680" s="108">
        <v>0</v>
      </c>
      <c r="K680" s="108">
        <v>0</v>
      </c>
    </row>
    <row r="681" spans="1:11" ht="12.75">
      <c r="A681" s="117" t="s">
        <v>1479</v>
      </c>
      <c r="B681" s="118" t="s">
        <v>1480</v>
      </c>
      <c r="C681" s="117" t="s">
        <v>1481</v>
      </c>
      <c r="D681" s="119">
        <v>110</v>
      </c>
      <c r="E681" s="120">
        <v>14920</v>
      </c>
      <c r="F681" s="121" t="s">
        <v>108</v>
      </c>
      <c r="G681" s="122">
        <v>0</v>
      </c>
      <c r="H681" s="123">
        <v>3</v>
      </c>
      <c r="I681" s="122">
        <v>4263</v>
      </c>
      <c r="J681" s="124">
        <v>0</v>
      </c>
      <c r="K681" s="124">
        <v>0</v>
      </c>
    </row>
    <row r="682" spans="1:11" s="9" customFormat="1" ht="12.75">
      <c r="A682" s="41" t="s">
        <v>79</v>
      </c>
      <c r="B682" s="42" t="s">
        <v>1344</v>
      </c>
      <c r="C682" s="41"/>
      <c r="D682" s="52">
        <f>SUM(D673:D681)</f>
        <v>263</v>
      </c>
      <c r="E682" s="45">
        <f>SUM(E673:E681)</f>
        <v>169858</v>
      </c>
      <c r="F682" s="53"/>
      <c r="G682" s="45">
        <f>SUM(G673:G681)</f>
        <v>0</v>
      </c>
      <c r="H682" s="45">
        <f>SUM(H673:H681)</f>
        <v>18</v>
      </c>
      <c r="I682" s="45">
        <f>SUM(I673:I681)</f>
        <v>17393</v>
      </c>
      <c r="J682" s="45">
        <f>SUM(J673:J681)</f>
        <v>0</v>
      </c>
      <c r="K682" s="45">
        <f>SUM(K673:K681)</f>
        <v>0</v>
      </c>
    </row>
    <row r="683" spans="4:6" ht="15" customHeight="1">
      <c r="D683" s="32"/>
      <c r="F683" s="48"/>
    </row>
    <row r="684" spans="1:11" s="9" customFormat="1" ht="16.5">
      <c r="A684" s="17" t="s">
        <v>291</v>
      </c>
      <c r="B684" s="18"/>
      <c r="C684" s="19"/>
      <c r="D684" s="49"/>
      <c r="E684" s="21"/>
      <c r="F684" s="22"/>
      <c r="G684" s="23"/>
      <c r="H684" s="21"/>
      <c r="I684" s="23"/>
      <c r="J684" s="24"/>
      <c r="K684" s="24"/>
    </row>
    <row r="685" spans="4:11" ht="12.75" customHeight="1">
      <c r="D685" s="50" t="s">
        <v>161</v>
      </c>
      <c r="E685" s="14" t="s">
        <v>162</v>
      </c>
      <c r="G685" s="14" t="s">
        <v>223</v>
      </c>
      <c r="H685" s="14" t="s">
        <v>163</v>
      </c>
      <c r="I685" s="14" t="s">
        <v>164</v>
      </c>
      <c r="J685" s="159" t="s">
        <v>165</v>
      </c>
      <c r="K685" s="159"/>
    </row>
    <row r="686" spans="1:11" ht="12.75">
      <c r="A686" s="26" t="s">
        <v>166</v>
      </c>
      <c r="B686" s="27" t="s">
        <v>161</v>
      </c>
      <c r="C686" s="26" t="s">
        <v>167</v>
      </c>
      <c r="D686" s="51" t="s">
        <v>168</v>
      </c>
      <c r="E686" s="29" t="s">
        <v>169</v>
      </c>
      <c r="F686" s="30" t="s">
        <v>170</v>
      </c>
      <c r="G686" s="29" t="s">
        <v>171</v>
      </c>
      <c r="H686" s="29" t="s">
        <v>172</v>
      </c>
      <c r="I686" s="29" t="s">
        <v>173</v>
      </c>
      <c r="J686" s="31" t="s">
        <v>174</v>
      </c>
      <c r="K686" s="31" t="s">
        <v>175</v>
      </c>
    </row>
    <row r="687" spans="1:11" ht="12.75">
      <c r="A687" s="93" t="s">
        <v>1641</v>
      </c>
      <c r="B687" s="94" t="s">
        <v>1642</v>
      </c>
      <c r="C687" s="93" t="s">
        <v>1643</v>
      </c>
      <c r="D687" s="95">
        <v>6</v>
      </c>
      <c r="E687" s="96">
        <v>9998</v>
      </c>
      <c r="F687" s="97" t="s">
        <v>102</v>
      </c>
      <c r="G687" s="98">
        <v>0</v>
      </c>
      <c r="H687" s="99">
        <v>2</v>
      </c>
      <c r="I687" s="98">
        <v>180</v>
      </c>
      <c r="J687" s="100">
        <v>0</v>
      </c>
      <c r="K687" s="100">
        <v>0</v>
      </c>
    </row>
    <row r="688" spans="1:11" ht="12.75">
      <c r="A688" s="101" t="s">
        <v>373</v>
      </c>
      <c r="B688" s="102" t="s">
        <v>374</v>
      </c>
      <c r="C688" s="101" t="s">
        <v>375</v>
      </c>
      <c r="D688" s="103">
        <v>89.7</v>
      </c>
      <c r="E688" s="104">
        <v>161371</v>
      </c>
      <c r="F688" s="105" t="s">
        <v>109</v>
      </c>
      <c r="G688" s="106">
        <v>0</v>
      </c>
      <c r="H688" s="107">
        <v>23</v>
      </c>
      <c r="I688" s="106">
        <v>14328</v>
      </c>
      <c r="J688" s="108">
        <v>0</v>
      </c>
      <c r="K688" s="108">
        <v>0</v>
      </c>
    </row>
    <row r="689" spans="1:11" ht="12.75">
      <c r="A689" s="101" t="s">
        <v>1150</v>
      </c>
      <c r="B689" s="102" t="s">
        <v>973</v>
      </c>
      <c r="C689" s="101" t="s">
        <v>974</v>
      </c>
      <c r="D689" s="103">
        <v>17</v>
      </c>
      <c r="E689" s="104">
        <v>76112</v>
      </c>
      <c r="F689" s="105" t="s">
        <v>108</v>
      </c>
      <c r="G689" s="106">
        <v>0</v>
      </c>
      <c r="H689" s="107">
        <v>2</v>
      </c>
      <c r="I689" s="106">
        <v>0</v>
      </c>
      <c r="J689" s="108">
        <v>0</v>
      </c>
      <c r="K689" s="108">
        <v>0</v>
      </c>
    </row>
    <row r="690" spans="1:11" ht="12.75">
      <c r="A690" s="101" t="s">
        <v>8</v>
      </c>
      <c r="B690" s="102" t="s">
        <v>9</v>
      </c>
      <c r="C690" s="101" t="s">
        <v>10</v>
      </c>
      <c r="D690" s="103">
        <v>9</v>
      </c>
      <c r="E690" s="104">
        <v>300</v>
      </c>
      <c r="F690" s="105" t="s">
        <v>108</v>
      </c>
      <c r="G690" s="106">
        <v>0</v>
      </c>
      <c r="H690" s="107">
        <v>2</v>
      </c>
      <c r="I690" s="106">
        <v>10</v>
      </c>
      <c r="J690" s="108">
        <v>0</v>
      </c>
      <c r="K690" s="108">
        <v>0</v>
      </c>
    </row>
    <row r="691" spans="1:11" ht="12.75">
      <c r="A691" s="101" t="s">
        <v>1151</v>
      </c>
      <c r="B691" s="102" t="s">
        <v>1363</v>
      </c>
      <c r="C691" s="101" t="s">
        <v>1364</v>
      </c>
      <c r="D691" s="103">
        <v>23</v>
      </c>
      <c r="E691" s="104">
        <v>150000</v>
      </c>
      <c r="F691" s="105" t="s">
        <v>108</v>
      </c>
      <c r="G691" s="106">
        <v>0</v>
      </c>
      <c r="H691" s="107">
        <v>6</v>
      </c>
      <c r="I691" s="106">
        <v>16005</v>
      </c>
      <c r="J691" s="108">
        <v>0</v>
      </c>
      <c r="K691" s="108">
        <v>0</v>
      </c>
    </row>
    <row r="692" spans="1:11" ht="12.75">
      <c r="A692" s="101" t="s">
        <v>446</v>
      </c>
      <c r="B692" s="102" t="s">
        <v>1644</v>
      </c>
      <c r="C692" s="101" t="s">
        <v>1645</v>
      </c>
      <c r="D692" s="103">
        <v>220</v>
      </c>
      <c r="E692" s="104">
        <v>544279</v>
      </c>
      <c r="F692" s="105" t="s">
        <v>108</v>
      </c>
      <c r="G692" s="106">
        <v>0</v>
      </c>
      <c r="H692" s="107">
        <v>28</v>
      </c>
      <c r="I692" s="106">
        <v>57341</v>
      </c>
      <c r="J692" s="108">
        <v>0</v>
      </c>
      <c r="K692" s="108">
        <v>2</v>
      </c>
    </row>
    <row r="693" spans="1:11" ht="12.75">
      <c r="A693" s="101" t="s">
        <v>446</v>
      </c>
      <c r="B693" s="102" t="s">
        <v>975</v>
      </c>
      <c r="C693" s="101" t="s">
        <v>976</v>
      </c>
      <c r="D693" s="103">
        <v>43</v>
      </c>
      <c r="E693" s="104">
        <v>50000</v>
      </c>
      <c r="F693" s="105" t="s">
        <v>108</v>
      </c>
      <c r="G693" s="106">
        <v>0</v>
      </c>
      <c r="H693" s="107">
        <v>3</v>
      </c>
      <c r="I693" s="106">
        <v>5258</v>
      </c>
      <c r="J693" s="108">
        <v>0</v>
      </c>
      <c r="K693" s="108">
        <v>0</v>
      </c>
    </row>
    <row r="694" spans="1:11" ht="12.75">
      <c r="A694" s="101" t="s">
        <v>1850</v>
      </c>
      <c r="B694" s="102" t="s">
        <v>1851</v>
      </c>
      <c r="C694" s="101" t="s">
        <v>1852</v>
      </c>
      <c r="D694" s="103">
        <v>10</v>
      </c>
      <c r="E694" s="104">
        <v>100</v>
      </c>
      <c r="F694" s="105" t="s">
        <v>108</v>
      </c>
      <c r="G694" s="106">
        <v>0</v>
      </c>
      <c r="H694" s="107"/>
      <c r="I694" s="106">
        <v>100</v>
      </c>
      <c r="J694" s="108">
        <v>0</v>
      </c>
      <c r="K694" s="108">
        <v>0</v>
      </c>
    </row>
    <row r="695" spans="1:11" ht="12.75">
      <c r="A695" s="101" t="s">
        <v>267</v>
      </c>
      <c r="B695" s="102" t="s">
        <v>1853</v>
      </c>
      <c r="C695" s="101" t="s">
        <v>1854</v>
      </c>
      <c r="D695" s="103">
        <v>28</v>
      </c>
      <c r="E695" s="104">
        <v>3500</v>
      </c>
      <c r="F695" s="105" t="s">
        <v>108</v>
      </c>
      <c r="G695" s="106">
        <v>0</v>
      </c>
      <c r="H695" s="107">
        <v>3</v>
      </c>
      <c r="I695" s="106">
        <v>100</v>
      </c>
      <c r="J695" s="108">
        <v>0</v>
      </c>
      <c r="K695" s="108">
        <v>0</v>
      </c>
    </row>
    <row r="696" spans="1:11" ht="12.75">
      <c r="A696" s="101" t="s">
        <v>1855</v>
      </c>
      <c r="B696" s="102" t="s">
        <v>1856</v>
      </c>
      <c r="C696" s="101" t="s">
        <v>1852</v>
      </c>
      <c r="D696" s="103">
        <v>440</v>
      </c>
      <c r="E696" s="104">
        <v>26668</v>
      </c>
      <c r="F696" s="105" t="s">
        <v>108</v>
      </c>
      <c r="G696" s="106">
        <v>0</v>
      </c>
      <c r="H696" s="107">
        <v>4</v>
      </c>
      <c r="I696" s="106">
        <v>3709</v>
      </c>
      <c r="J696" s="108">
        <v>0</v>
      </c>
      <c r="K696" s="108">
        <v>0</v>
      </c>
    </row>
    <row r="697" spans="1:11" ht="12.75">
      <c r="A697" s="117" t="s">
        <v>45</v>
      </c>
      <c r="B697" s="118" t="s">
        <v>583</v>
      </c>
      <c r="C697" s="117" t="s">
        <v>584</v>
      </c>
      <c r="D697" s="119">
        <v>76</v>
      </c>
      <c r="E697" s="120">
        <v>125320</v>
      </c>
      <c r="F697" s="121" t="s">
        <v>111</v>
      </c>
      <c r="G697" s="122">
        <v>47640</v>
      </c>
      <c r="H697" s="123">
        <v>8</v>
      </c>
      <c r="I697" s="122">
        <v>10500</v>
      </c>
      <c r="J697" s="124">
        <v>0</v>
      </c>
      <c r="K697" s="124">
        <v>0</v>
      </c>
    </row>
    <row r="698" spans="1:11" s="9" customFormat="1" ht="12.75">
      <c r="A698" s="41" t="s">
        <v>80</v>
      </c>
      <c r="B698" s="42" t="s">
        <v>1488</v>
      </c>
      <c r="C698" s="41"/>
      <c r="D698" s="52">
        <f>SUM(D687:D697)</f>
        <v>961.7</v>
      </c>
      <c r="E698" s="45">
        <f>SUM(E687:E697)</f>
        <v>1147648</v>
      </c>
      <c r="F698" s="53"/>
      <c r="G698" s="45">
        <f>SUM(G687:G697)</f>
        <v>47640</v>
      </c>
      <c r="H698" s="45">
        <f>SUM(H687:H697)</f>
        <v>81</v>
      </c>
      <c r="I698" s="45">
        <f>SUM(I687:I697)</f>
        <v>107531</v>
      </c>
      <c r="J698" s="45">
        <f>SUM(J687:J697)</f>
        <v>0</v>
      </c>
      <c r="K698" s="45">
        <f>SUM(K687:K697)</f>
        <v>2</v>
      </c>
    </row>
    <row r="699" ht="15" customHeight="1">
      <c r="D699" s="32"/>
    </row>
    <row r="700" spans="1:4" ht="16.5">
      <c r="A700" s="17" t="s">
        <v>775</v>
      </c>
      <c r="D700" s="32"/>
    </row>
    <row r="701" spans="4:5" ht="12.75" customHeight="1">
      <c r="D701" s="50" t="s">
        <v>161</v>
      </c>
      <c r="E701" s="14" t="s">
        <v>162</v>
      </c>
    </row>
    <row r="702" spans="1:11" ht="12.75">
      <c r="A702" s="26" t="s">
        <v>166</v>
      </c>
      <c r="B702" s="27" t="s">
        <v>161</v>
      </c>
      <c r="C702" s="26" t="s">
        <v>167</v>
      </c>
      <c r="D702" s="51" t="s">
        <v>168</v>
      </c>
      <c r="E702" s="29" t="s">
        <v>169</v>
      </c>
      <c r="F702" s="30" t="s">
        <v>170</v>
      </c>
      <c r="G702" s="29" t="s">
        <v>171</v>
      </c>
      <c r="H702" s="29" t="s">
        <v>172</v>
      </c>
      <c r="I702" s="29" t="s">
        <v>173</v>
      </c>
      <c r="J702" s="31" t="s">
        <v>174</v>
      </c>
      <c r="K702" s="31" t="s">
        <v>175</v>
      </c>
    </row>
    <row r="703" spans="1:11" ht="12.75">
      <c r="A703" s="101" t="s">
        <v>1210</v>
      </c>
      <c r="B703" s="102" t="s">
        <v>984</v>
      </c>
      <c r="C703" s="101" t="s">
        <v>985</v>
      </c>
      <c r="D703" s="103">
        <v>5</v>
      </c>
      <c r="E703" s="104">
        <v>2000</v>
      </c>
      <c r="F703" s="105" t="s">
        <v>102</v>
      </c>
      <c r="G703" s="106">
        <v>0</v>
      </c>
      <c r="H703" s="107">
        <v>1</v>
      </c>
      <c r="I703" s="106">
        <v>20</v>
      </c>
      <c r="J703" s="108">
        <v>0</v>
      </c>
      <c r="K703" s="108">
        <v>0</v>
      </c>
    </row>
    <row r="704" spans="1:11" ht="12.75">
      <c r="A704" s="101" t="s">
        <v>1211</v>
      </c>
      <c r="B704" s="102">
        <v>44170803</v>
      </c>
      <c r="C704" s="101" t="s">
        <v>1212</v>
      </c>
      <c r="D704" s="103">
        <v>5</v>
      </c>
      <c r="E704" s="104">
        <v>1800</v>
      </c>
      <c r="F704" s="105" t="s">
        <v>102</v>
      </c>
      <c r="G704" s="106">
        <v>0</v>
      </c>
      <c r="H704" s="107">
        <v>1</v>
      </c>
      <c r="I704" s="106">
        <v>100</v>
      </c>
      <c r="J704" s="108">
        <v>0</v>
      </c>
      <c r="K704" s="108">
        <v>0</v>
      </c>
    </row>
    <row r="705" spans="1:11" ht="12.75">
      <c r="A705" s="101" t="s">
        <v>125</v>
      </c>
      <c r="B705" s="102">
        <v>44030301</v>
      </c>
      <c r="C705" s="101" t="s">
        <v>777</v>
      </c>
      <c r="D705" s="103">
        <v>48</v>
      </c>
      <c r="E705" s="104">
        <v>2975</v>
      </c>
      <c r="F705" s="105" t="s">
        <v>106</v>
      </c>
      <c r="G705" s="106">
        <v>0</v>
      </c>
      <c r="H705" s="107">
        <v>1</v>
      </c>
      <c r="I705" s="106">
        <v>40</v>
      </c>
      <c r="J705" s="108">
        <v>0</v>
      </c>
      <c r="K705" s="108">
        <v>0</v>
      </c>
    </row>
    <row r="706" spans="1:11" ht="12.75">
      <c r="A706" s="101" t="s">
        <v>125</v>
      </c>
      <c r="B706" s="102">
        <v>44930301</v>
      </c>
      <c r="C706" s="101" t="s">
        <v>779</v>
      </c>
      <c r="D706" s="103">
        <v>174</v>
      </c>
      <c r="E706" s="104">
        <v>1338</v>
      </c>
      <c r="F706" s="105" t="s">
        <v>106</v>
      </c>
      <c r="G706" s="106">
        <v>0</v>
      </c>
      <c r="H706" s="107">
        <v>1</v>
      </c>
      <c r="I706" s="106">
        <v>40</v>
      </c>
      <c r="J706" s="108">
        <v>0</v>
      </c>
      <c r="K706" s="108">
        <v>0</v>
      </c>
    </row>
    <row r="707" spans="1:11" ht="12.75">
      <c r="A707" s="101" t="s">
        <v>125</v>
      </c>
      <c r="B707" s="102" t="s">
        <v>780</v>
      </c>
      <c r="C707" s="101" t="s">
        <v>781</v>
      </c>
      <c r="D707" s="103">
        <v>115</v>
      </c>
      <c r="E707" s="104">
        <v>571627</v>
      </c>
      <c r="F707" s="105" t="s">
        <v>106</v>
      </c>
      <c r="G707" s="106">
        <v>459928</v>
      </c>
      <c r="H707" s="107">
        <v>10</v>
      </c>
      <c r="I707" s="106">
        <v>23728</v>
      </c>
      <c r="J707" s="108">
        <v>0</v>
      </c>
      <c r="K707" s="108">
        <v>1</v>
      </c>
    </row>
    <row r="708" spans="1:11" ht="12.75">
      <c r="A708" s="101" t="s">
        <v>875</v>
      </c>
      <c r="B708" s="102">
        <v>44940801</v>
      </c>
      <c r="C708" s="101" t="s">
        <v>778</v>
      </c>
      <c r="D708" s="103">
        <v>5</v>
      </c>
      <c r="E708" s="104">
        <v>850</v>
      </c>
      <c r="F708" s="105" t="s">
        <v>102</v>
      </c>
      <c r="G708" s="106">
        <v>0</v>
      </c>
      <c r="H708" s="107">
        <v>1</v>
      </c>
      <c r="I708" s="106">
        <v>10</v>
      </c>
      <c r="J708" s="108">
        <v>0</v>
      </c>
      <c r="K708" s="108">
        <v>0</v>
      </c>
    </row>
    <row r="709" spans="1:11" ht="12.75">
      <c r="A709" s="101" t="s">
        <v>977</v>
      </c>
      <c r="B709" s="102" t="s">
        <v>978</v>
      </c>
      <c r="C709" s="101" t="s">
        <v>979</v>
      </c>
      <c r="D709" s="103">
        <v>2</v>
      </c>
      <c r="E709" s="104">
        <v>10000</v>
      </c>
      <c r="F709" s="105" t="s">
        <v>102</v>
      </c>
      <c r="G709" s="106">
        <v>0</v>
      </c>
      <c r="H709" s="107">
        <v>3</v>
      </c>
      <c r="I709" s="106">
        <v>100</v>
      </c>
      <c r="J709" s="108">
        <v>0</v>
      </c>
      <c r="K709" s="108">
        <v>0</v>
      </c>
    </row>
    <row r="710" spans="1:11" ht="12.75">
      <c r="A710" s="101" t="s">
        <v>980</v>
      </c>
      <c r="B710" s="102" t="s">
        <v>981</v>
      </c>
      <c r="C710" s="101" t="s">
        <v>1153</v>
      </c>
      <c r="D710" s="103">
        <v>2</v>
      </c>
      <c r="E710" s="104">
        <v>480</v>
      </c>
      <c r="F710" s="105" t="s">
        <v>102</v>
      </c>
      <c r="G710" s="106">
        <v>0</v>
      </c>
      <c r="H710" s="107">
        <v>1</v>
      </c>
      <c r="I710" s="106">
        <v>15</v>
      </c>
      <c r="J710" s="108">
        <v>0</v>
      </c>
      <c r="K710" s="108">
        <v>0</v>
      </c>
    </row>
    <row r="711" spans="1:11" ht="12.75">
      <c r="A711" s="101" t="s">
        <v>1152</v>
      </c>
      <c r="B711" s="102" t="s">
        <v>982</v>
      </c>
      <c r="C711" s="101" t="s">
        <v>983</v>
      </c>
      <c r="D711" s="103">
        <v>10</v>
      </c>
      <c r="E711" s="104">
        <v>1844</v>
      </c>
      <c r="F711" s="105" t="s">
        <v>102</v>
      </c>
      <c r="G711" s="106">
        <v>0</v>
      </c>
      <c r="H711" s="107">
        <v>2</v>
      </c>
      <c r="I711" s="106">
        <v>93</v>
      </c>
      <c r="J711" s="108">
        <v>0</v>
      </c>
      <c r="K711" s="108">
        <v>0</v>
      </c>
    </row>
    <row r="712" spans="1:11" ht="12.75">
      <c r="A712" s="101" t="s">
        <v>354</v>
      </c>
      <c r="B712" s="102" t="s">
        <v>1213</v>
      </c>
      <c r="C712" s="101" t="s">
        <v>1214</v>
      </c>
      <c r="D712" s="103">
        <v>68</v>
      </c>
      <c r="E712" s="104">
        <v>500</v>
      </c>
      <c r="F712" s="105" t="s">
        <v>106</v>
      </c>
      <c r="G712" s="106">
        <v>0</v>
      </c>
      <c r="H712" s="107">
        <v>1</v>
      </c>
      <c r="I712" s="106">
        <v>10</v>
      </c>
      <c r="J712" s="108">
        <v>0</v>
      </c>
      <c r="K712" s="108">
        <v>0</v>
      </c>
    </row>
    <row r="713" spans="1:11" ht="12.75">
      <c r="A713" s="101" t="s">
        <v>354</v>
      </c>
      <c r="B713" s="102" t="s">
        <v>1646</v>
      </c>
      <c r="C713" s="101" t="s">
        <v>1647</v>
      </c>
      <c r="D713" s="103">
        <v>399</v>
      </c>
      <c r="E713" s="104">
        <v>0</v>
      </c>
      <c r="F713" s="105" t="s">
        <v>111</v>
      </c>
      <c r="G713" s="106">
        <v>0</v>
      </c>
      <c r="H713" s="107">
        <v>2</v>
      </c>
      <c r="I713" s="106">
        <v>80</v>
      </c>
      <c r="J713" s="108">
        <v>0</v>
      </c>
      <c r="K713" s="108">
        <v>0</v>
      </c>
    </row>
    <row r="714" spans="1:11" ht="12.75">
      <c r="A714" s="101" t="s">
        <v>986</v>
      </c>
      <c r="B714" s="110" t="s">
        <v>987</v>
      </c>
      <c r="C714" s="109" t="s">
        <v>988</v>
      </c>
      <c r="D714" s="103">
        <v>117</v>
      </c>
      <c r="E714" s="104">
        <v>7566</v>
      </c>
      <c r="F714" s="105" t="s">
        <v>108</v>
      </c>
      <c r="G714" s="106">
        <v>0</v>
      </c>
      <c r="H714" s="107">
        <v>1</v>
      </c>
      <c r="I714" s="106">
        <v>308</v>
      </c>
      <c r="J714" s="108">
        <v>0</v>
      </c>
      <c r="K714" s="116">
        <v>0</v>
      </c>
    </row>
    <row r="715" spans="1:11" s="9" customFormat="1" ht="12.75">
      <c r="A715" s="41" t="s">
        <v>776</v>
      </c>
      <c r="B715" s="42" t="s">
        <v>1348</v>
      </c>
      <c r="C715" s="41"/>
      <c r="D715" s="52">
        <f>SUM(D703:D714)</f>
        <v>950</v>
      </c>
      <c r="E715" s="45">
        <f>SUM(E703:E714)</f>
        <v>600980</v>
      </c>
      <c r="F715" s="53"/>
      <c r="G715" s="45">
        <f>SUM(G703:G714)</f>
        <v>459928</v>
      </c>
      <c r="H715" s="45">
        <f>SUM(H703:H714)</f>
        <v>25</v>
      </c>
      <c r="I715" s="45">
        <f>SUM(I703:I714)</f>
        <v>24544</v>
      </c>
      <c r="J715" s="45">
        <f>SUM(J703:J714)</f>
        <v>0</v>
      </c>
      <c r="K715" s="45">
        <f>SUM(K703:K714)</f>
        <v>1</v>
      </c>
    </row>
    <row r="716" ht="15" customHeight="1">
      <c r="D716" s="32"/>
    </row>
    <row r="717" spans="1:11" s="9" customFormat="1" ht="16.5">
      <c r="A717" s="17" t="s">
        <v>292</v>
      </c>
      <c r="B717" s="18"/>
      <c r="C717" s="19"/>
      <c r="D717" s="49"/>
      <c r="E717" s="21"/>
      <c r="F717" s="22"/>
      <c r="G717" s="23"/>
      <c r="H717" s="21"/>
      <c r="I717" s="23"/>
      <c r="J717" s="24"/>
      <c r="K717" s="24"/>
    </row>
    <row r="718" spans="4:11" ht="12.75" customHeight="1">
      <c r="D718" s="50" t="s">
        <v>161</v>
      </c>
      <c r="E718" s="14" t="s">
        <v>162</v>
      </c>
      <c r="G718" s="14" t="s">
        <v>223</v>
      </c>
      <c r="H718" s="14" t="s">
        <v>163</v>
      </c>
      <c r="I718" s="14" t="s">
        <v>164</v>
      </c>
      <c r="J718" s="159" t="s">
        <v>165</v>
      </c>
      <c r="K718" s="159"/>
    </row>
    <row r="719" spans="1:11" ht="13.5" customHeight="1">
      <c r="A719" s="26" t="s">
        <v>166</v>
      </c>
      <c r="B719" s="27" t="s">
        <v>161</v>
      </c>
      <c r="C719" s="26" t="s">
        <v>167</v>
      </c>
      <c r="D719" s="51" t="s">
        <v>168</v>
      </c>
      <c r="E719" s="29" t="s">
        <v>169</v>
      </c>
      <c r="F719" s="30" t="s">
        <v>170</v>
      </c>
      <c r="G719" s="29" t="s">
        <v>171</v>
      </c>
      <c r="H719" s="29" t="s">
        <v>172</v>
      </c>
      <c r="I719" s="29" t="s">
        <v>173</v>
      </c>
      <c r="J719" s="31" t="s">
        <v>174</v>
      </c>
      <c r="K719" s="31" t="s">
        <v>175</v>
      </c>
    </row>
    <row r="720" spans="1:11" ht="12.75">
      <c r="A720" s="63" t="s">
        <v>238</v>
      </c>
      <c r="B720" s="69" t="s">
        <v>239</v>
      </c>
      <c r="C720" s="63" t="s">
        <v>585</v>
      </c>
      <c r="D720" s="64">
        <v>152</v>
      </c>
      <c r="E720" s="70">
        <v>33435</v>
      </c>
      <c r="F720" s="65" t="s">
        <v>108</v>
      </c>
      <c r="G720" s="66">
        <v>0</v>
      </c>
      <c r="H720" s="67">
        <v>2</v>
      </c>
      <c r="I720" s="66">
        <v>3200</v>
      </c>
      <c r="J720" s="68">
        <v>0</v>
      </c>
      <c r="K720" s="68">
        <v>0</v>
      </c>
    </row>
    <row r="721" spans="4:6" ht="12.75">
      <c r="D721" s="32"/>
      <c r="F721" s="5" t="s">
        <v>111</v>
      </c>
    </row>
    <row r="722" spans="1:11" ht="12.75">
      <c r="A722" s="33"/>
      <c r="B722" s="34"/>
      <c r="C722" s="33"/>
      <c r="D722" s="35"/>
      <c r="E722" s="36"/>
      <c r="F722" s="37" t="s">
        <v>102</v>
      </c>
      <c r="G722" s="38"/>
      <c r="H722" s="39"/>
      <c r="I722" s="38"/>
      <c r="J722" s="40"/>
      <c r="K722" s="40"/>
    </row>
    <row r="723" spans="1:11" ht="12.75">
      <c r="A723" s="101" t="s">
        <v>30</v>
      </c>
      <c r="B723" s="102">
        <v>45970301</v>
      </c>
      <c r="C723" s="101" t="s">
        <v>1215</v>
      </c>
      <c r="D723" s="103">
        <v>98</v>
      </c>
      <c r="E723" s="104">
        <v>572361</v>
      </c>
      <c r="F723" s="105" t="s">
        <v>103</v>
      </c>
      <c r="G723" s="106">
        <v>456348</v>
      </c>
      <c r="H723" s="107">
        <v>15</v>
      </c>
      <c r="I723" s="106">
        <v>37056</v>
      </c>
      <c r="J723" s="108">
        <v>0</v>
      </c>
      <c r="K723" s="108">
        <v>4</v>
      </c>
    </row>
    <row r="724" spans="1:11" ht="12.75">
      <c r="A724" s="101" t="s">
        <v>30</v>
      </c>
      <c r="B724" s="102">
        <v>45970302</v>
      </c>
      <c r="C724" s="101" t="s">
        <v>1365</v>
      </c>
      <c r="D724" s="103">
        <v>17</v>
      </c>
      <c r="E724" s="104">
        <v>244736</v>
      </c>
      <c r="F724" s="105" t="s">
        <v>108</v>
      </c>
      <c r="G724" s="106">
        <v>0</v>
      </c>
      <c r="H724" s="107">
        <v>10</v>
      </c>
      <c r="I724" s="106">
        <v>17487</v>
      </c>
      <c r="J724" s="108">
        <v>0</v>
      </c>
      <c r="K724" s="108">
        <v>0</v>
      </c>
    </row>
    <row r="725" spans="1:11" ht="12.75">
      <c r="A725" s="109" t="s">
        <v>843</v>
      </c>
      <c r="B725" s="110" t="s">
        <v>143</v>
      </c>
      <c r="C725" s="109" t="s">
        <v>1155</v>
      </c>
      <c r="D725" s="111">
        <v>62</v>
      </c>
      <c r="E725" s="112">
        <v>226840</v>
      </c>
      <c r="F725" s="113" t="s">
        <v>104</v>
      </c>
      <c r="G725" s="114">
        <v>150486</v>
      </c>
      <c r="H725" s="115">
        <v>6</v>
      </c>
      <c r="I725" s="114">
        <v>7146</v>
      </c>
      <c r="J725" s="116">
        <v>0</v>
      </c>
      <c r="K725" s="116">
        <v>0</v>
      </c>
    </row>
    <row r="726" spans="4:6" ht="12.75">
      <c r="D726" s="32"/>
      <c r="F726" s="5" t="s">
        <v>106</v>
      </c>
    </row>
    <row r="727" spans="1:11" ht="12.75">
      <c r="A727" s="33"/>
      <c r="B727" s="34"/>
      <c r="C727" s="33"/>
      <c r="D727" s="35"/>
      <c r="E727" s="36"/>
      <c r="F727" s="37" t="s">
        <v>111</v>
      </c>
      <c r="G727" s="38"/>
      <c r="H727" s="39"/>
      <c r="I727" s="38"/>
      <c r="J727" s="40"/>
      <c r="K727" s="40"/>
    </row>
    <row r="728" spans="1:11" ht="12.75">
      <c r="A728" s="109" t="s">
        <v>843</v>
      </c>
      <c r="B728" s="110" t="s">
        <v>142</v>
      </c>
      <c r="C728" s="109" t="s">
        <v>586</v>
      </c>
      <c r="D728" s="111">
        <v>116.5</v>
      </c>
      <c r="E728" s="112">
        <v>457477</v>
      </c>
      <c r="F728" s="113" t="s">
        <v>111</v>
      </c>
      <c r="G728" s="114">
        <v>364597</v>
      </c>
      <c r="H728" s="115">
        <v>10</v>
      </c>
      <c r="I728" s="114">
        <v>14741</v>
      </c>
      <c r="J728" s="116">
        <v>0</v>
      </c>
      <c r="K728" s="116">
        <v>0</v>
      </c>
    </row>
    <row r="729" spans="4:6" ht="12.75">
      <c r="D729" s="32"/>
      <c r="F729" s="5" t="s">
        <v>102</v>
      </c>
    </row>
    <row r="730" spans="1:11" ht="12.75">
      <c r="A730" s="33"/>
      <c r="B730" s="34"/>
      <c r="C730" s="33"/>
      <c r="D730" s="35"/>
      <c r="E730" s="36"/>
      <c r="F730" s="37" t="s">
        <v>104</v>
      </c>
      <c r="G730" s="38"/>
      <c r="H730" s="39"/>
      <c r="I730" s="38"/>
      <c r="J730" s="40"/>
      <c r="K730" s="40"/>
    </row>
    <row r="731" spans="1:11" ht="12.75">
      <c r="A731" s="109" t="s">
        <v>472</v>
      </c>
      <c r="B731" s="110" t="s">
        <v>436</v>
      </c>
      <c r="C731" s="109" t="s">
        <v>587</v>
      </c>
      <c r="D731" s="111">
        <v>180</v>
      </c>
      <c r="E731" s="112">
        <v>446686</v>
      </c>
      <c r="F731" s="113" t="s">
        <v>106</v>
      </c>
      <c r="G731" s="114">
        <v>443972</v>
      </c>
      <c r="H731" s="115">
        <v>17</v>
      </c>
      <c r="I731" s="114">
        <v>36981</v>
      </c>
      <c r="J731" s="116">
        <v>0</v>
      </c>
      <c r="K731" s="116">
        <v>0</v>
      </c>
    </row>
    <row r="732" spans="1:10" ht="12.75">
      <c r="A732" s="33"/>
      <c r="B732" s="34"/>
      <c r="C732" s="33"/>
      <c r="D732" s="35"/>
      <c r="E732" s="36"/>
      <c r="F732" s="37" t="s">
        <v>111</v>
      </c>
      <c r="I732" s="38"/>
      <c r="J732" s="40"/>
    </row>
    <row r="733" spans="1:11" ht="12.75">
      <c r="A733" s="33" t="s">
        <v>313</v>
      </c>
      <c r="B733" s="34">
        <v>45170301</v>
      </c>
      <c r="C733" s="33" t="s">
        <v>1083</v>
      </c>
      <c r="D733" s="35">
        <v>283</v>
      </c>
      <c r="E733" s="36">
        <v>26247</v>
      </c>
      <c r="F733" s="37" t="s">
        <v>111</v>
      </c>
      <c r="G733" s="106">
        <v>0</v>
      </c>
      <c r="H733" s="107">
        <v>1</v>
      </c>
      <c r="I733" s="38">
        <v>870</v>
      </c>
      <c r="J733" s="40">
        <v>0</v>
      </c>
      <c r="K733" s="108">
        <v>0</v>
      </c>
    </row>
    <row r="734" spans="1:11" ht="12.75">
      <c r="A734" s="101" t="s">
        <v>243</v>
      </c>
      <c r="B734" s="102" t="s">
        <v>244</v>
      </c>
      <c r="C734" s="101" t="s">
        <v>1084</v>
      </c>
      <c r="D734" s="103">
        <v>10</v>
      </c>
      <c r="E734" s="104">
        <v>6315</v>
      </c>
      <c r="F734" s="105" t="s">
        <v>108</v>
      </c>
      <c r="G734" s="106">
        <v>0</v>
      </c>
      <c r="H734" s="107">
        <v>2</v>
      </c>
      <c r="I734" s="106">
        <v>108</v>
      </c>
      <c r="J734" s="108">
        <v>0</v>
      </c>
      <c r="K734" s="108">
        <v>0</v>
      </c>
    </row>
    <row r="735" spans="1:11" ht="12.75">
      <c r="A735" s="101" t="s">
        <v>1154</v>
      </c>
      <c r="B735" s="102" t="s">
        <v>419</v>
      </c>
      <c r="C735" s="101" t="s">
        <v>420</v>
      </c>
      <c r="D735" s="103">
        <v>15.2</v>
      </c>
      <c r="E735" s="104">
        <v>2488</v>
      </c>
      <c r="F735" s="105" t="s">
        <v>102</v>
      </c>
      <c r="G735" s="106">
        <v>0</v>
      </c>
      <c r="H735" s="107">
        <v>1</v>
      </c>
      <c r="I735" s="106">
        <v>10</v>
      </c>
      <c r="J735" s="108">
        <v>0</v>
      </c>
      <c r="K735" s="108">
        <v>0</v>
      </c>
    </row>
    <row r="736" spans="1:11" ht="12.75">
      <c r="A736" s="101" t="s">
        <v>1648</v>
      </c>
      <c r="B736" s="102" t="s">
        <v>1649</v>
      </c>
      <c r="C736" s="101" t="s">
        <v>1650</v>
      </c>
      <c r="D736" s="103">
        <v>406</v>
      </c>
      <c r="E736" s="104">
        <v>1800</v>
      </c>
      <c r="F736" s="105" t="s">
        <v>108</v>
      </c>
      <c r="G736" s="106">
        <v>0</v>
      </c>
      <c r="H736" s="107">
        <v>2</v>
      </c>
      <c r="I736" s="106">
        <v>2000</v>
      </c>
      <c r="J736" s="108">
        <v>0</v>
      </c>
      <c r="K736" s="108">
        <v>0</v>
      </c>
    </row>
    <row r="737" spans="1:11" s="9" customFormat="1" ht="12.75">
      <c r="A737" s="41" t="s">
        <v>81</v>
      </c>
      <c r="B737" s="42" t="s">
        <v>1488</v>
      </c>
      <c r="C737" s="41"/>
      <c r="D737" s="52">
        <f>SUM(D720:D736)</f>
        <v>1339.7</v>
      </c>
      <c r="E737" s="45">
        <f>SUM(E720:E736)</f>
        <v>2018385</v>
      </c>
      <c r="F737" s="53"/>
      <c r="G737" s="45">
        <f>SUM(G720:G736)</f>
        <v>1415403</v>
      </c>
      <c r="H737" s="45">
        <f>SUM(H720:H736)</f>
        <v>66</v>
      </c>
      <c r="I737" s="45">
        <f>SUM(I720:I736)</f>
        <v>119599</v>
      </c>
      <c r="J737" s="45">
        <f>SUM(J720:J736)</f>
        <v>0</v>
      </c>
      <c r="K737" s="45">
        <f>SUM(K720:K736)</f>
        <v>4</v>
      </c>
    </row>
    <row r="738" ht="15" customHeight="1">
      <c r="D738" s="32"/>
    </row>
    <row r="739" spans="1:11" s="9" customFormat="1" ht="16.5">
      <c r="A739" s="17" t="s">
        <v>293</v>
      </c>
      <c r="B739" s="18"/>
      <c r="C739" s="19"/>
      <c r="D739" s="49"/>
      <c r="E739" s="21"/>
      <c r="F739" s="22"/>
      <c r="G739" s="23"/>
      <c r="H739" s="21"/>
      <c r="I739" s="23"/>
      <c r="J739" s="24"/>
      <c r="K739" s="24"/>
    </row>
    <row r="740" spans="4:11" ht="12.75" customHeight="1">
      <c r="D740" s="50" t="s">
        <v>161</v>
      </c>
      <c r="E740" s="14" t="s">
        <v>162</v>
      </c>
      <c r="G740" s="14" t="s">
        <v>223</v>
      </c>
      <c r="H740" s="14" t="s">
        <v>163</v>
      </c>
      <c r="I740" s="14" t="s">
        <v>164</v>
      </c>
      <c r="J740" s="159" t="s">
        <v>165</v>
      </c>
      <c r="K740" s="159"/>
    </row>
    <row r="741" spans="1:11" ht="12.75">
      <c r="A741" s="26" t="s">
        <v>166</v>
      </c>
      <c r="B741" s="27" t="s">
        <v>161</v>
      </c>
      <c r="C741" s="26" t="s">
        <v>167</v>
      </c>
      <c r="D741" s="51" t="s">
        <v>168</v>
      </c>
      <c r="E741" s="29" t="s">
        <v>169</v>
      </c>
      <c r="F741" s="30" t="s">
        <v>170</v>
      </c>
      <c r="G741" s="29" t="s">
        <v>171</v>
      </c>
      <c r="H741" s="29" t="s">
        <v>172</v>
      </c>
      <c r="I741" s="29" t="s">
        <v>173</v>
      </c>
      <c r="J741" s="31" t="s">
        <v>174</v>
      </c>
      <c r="K741" s="31" t="s">
        <v>175</v>
      </c>
    </row>
    <row r="742" spans="1:11" ht="12.75">
      <c r="A742" s="33" t="s">
        <v>728</v>
      </c>
      <c r="B742" s="102" t="s">
        <v>594</v>
      </c>
      <c r="C742" s="101" t="s">
        <v>595</v>
      </c>
      <c r="D742" s="35">
        <v>38</v>
      </c>
      <c r="E742" s="36">
        <v>443469</v>
      </c>
      <c r="F742" s="37" t="s">
        <v>115</v>
      </c>
      <c r="G742" s="38">
        <v>117789</v>
      </c>
      <c r="H742" s="39">
        <v>22</v>
      </c>
      <c r="I742" s="38">
        <v>40558</v>
      </c>
      <c r="J742" s="108">
        <v>0</v>
      </c>
      <c r="K742" s="108">
        <v>0</v>
      </c>
    </row>
    <row r="743" spans="1:11" ht="12.75">
      <c r="A743" s="101" t="s">
        <v>117</v>
      </c>
      <c r="B743" s="102" t="s">
        <v>119</v>
      </c>
      <c r="C743" s="101" t="s">
        <v>729</v>
      </c>
      <c r="D743" s="103">
        <v>191.7</v>
      </c>
      <c r="E743" s="104">
        <v>756303</v>
      </c>
      <c r="F743" s="105" t="s">
        <v>106</v>
      </c>
      <c r="G743" s="106">
        <v>575841</v>
      </c>
      <c r="H743" s="107">
        <v>20</v>
      </c>
      <c r="I743" s="106">
        <v>37971</v>
      </c>
      <c r="J743" s="108">
        <v>0</v>
      </c>
      <c r="K743" s="108">
        <v>0</v>
      </c>
    </row>
    <row r="744" spans="1:11" ht="12.75">
      <c r="A744" s="101" t="s">
        <v>117</v>
      </c>
      <c r="B744" s="102" t="s">
        <v>120</v>
      </c>
      <c r="C744" s="101" t="s">
        <v>593</v>
      </c>
      <c r="D744" s="103">
        <v>59</v>
      </c>
      <c r="E744" s="104">
        <v>391943</v>
      </c>
      <c r="F744" s="105" t="s">
        <v>115</v>
      </c>
      <c r="G744" s="106">
        <v>407091</v>
      </c>
      <c r="H744" s="107">
        <v>16</v>
      </c>
      <c r="I744" s="106">
        <v>28978</v>
      </c>
      <c r="J744" s="108">
        <v>0</v>
      </c>
      <c r="K744" s="108">
        <v>0</v>
      </c>
    </row>
    <row r="745" spans="1:11" ht="12.75">
      <c r="A745" s="109" t="s">
        <v>843</v>
      </c>
      <c r="B745" s="110" t="s">
        <v>410</v>
      </c>
      <c r="C745" s="109" t="s">
        <v>589</v>
      </c>
      <c r="D745" s="111">
        <v>52.1</v>
      </c>
      <c r="E745" s="112">
        <v>179508</v>
      </c>
      <c r="F745" s="113" t="s">
        <v>115</v>
      </c>
      <c r="G745" s="114">
        <v>117760</v>
      </c>
      <c r="H745" s="115">
        <v>10</v>
      </c>
      <c r="I745" s="114">
        <v>12337</v>
      </c>
      <c r="J745" s="116">
        <v>0</v>
      </c>
      <c r="K745" s="116">
        <v>0</v>
      </c>
    </row>
    <row r="746" spans="2:11" ht="12.75">
      <c r="B746" s="34"/>
      <c r="C746" s="33"/>
      <c r="D746" s="32"/>
      <c r="E746" s="36"/>
      <c r="F746" s="37" t="s">
        <v>468</v>
      </c>
      <c r="G746" s="38"/>
      <c r="H746" s="39"/>
      <c r="I746" s="38"/>
      <c r="J746" s="40"/>
      <c r="K746" s="40"/>
    </row>
    <row r="747" spans="1:11" ht="12.75">
      <c r="A747" s="101" t="s">
        <v>252</v>
      </c>
      <c r="B747" s="102" t="s">
        <v>253</v>
      </c>
      <c r="C747" s="101" t="s">
        <v>591</v>
      </c>
      <c r="D747" s="103">
        <v>81</v>
      </c>
      <c r="E747" s="104">
        <v>574939</v>
      </c>
      <c r="F747" s="105" t="s">
        <v>102</v>
      </c>
      <c r="G747" s="106">
        <v>304541</v>
      </c>
      <c r="H747" s="107">
        <v>20</v>
      </c>
      <c r="I747" s="106">
        <v>40881</v>
      </c>
      <c r="J747" s="108">
        <v>0</v>
      </c>
      <c r="K747" s="108">
        <v>0</v>
      </c>
    </row>
    <row r="748" spans="1:11" ht="12.75">
      <c r="A748" s="101" t="s">
        <v>252</v>
      </c>
      <c r="B748" s="102" t="s">
        <v>254</v>
      </c>
      <c r="C748" s="101" t="s">
        <v>592</v>
      </c>
      <c r="D748" s="103">
        <v>273</v>
      </c>
      <c r="E748" s="106">
        <v>1135298</v>
      </c>
      <c r="F748" s="105" t="s">
        <v>106</v>
      </c>
      <c r="G748" s="106">
        <v>573540</v>
      </c>
      <c r="H748" s="108">
        <v>21</v>
      </c>
      <c r="I748" s="106">
        <v>30534</v>
      </c>
      <c r="J748" s="108">
        <v>0</v>
      </c>
      <c r="K748" s="108">
        <v>0</v>
      </c>
    </row>
    <row r="749" spans="1:11" ht="12.75">
      <c r="A749" s="101" t="s">
        <v>691</v>
      </c>
      <c r="B749" s="102" t="s">
        <v>318</v>
      </c>
      <c r="C749" s="101" t="s">
        <v>590</v>
      </c>
      <c r="D749" s="103">
        <v>43.4</v>
      </c>
      <c r="E749" s="104">
        <v>634626</v>
      </c>
      <c r="F749" s="105" t="s">
        <v>115</v>
      </c>
      <c r="G749" s="106">
        <v>299576</v>
      </c>
      <c r="H749" s="107">
        <v>17</v>
      </c>
      <c r="I749" s="106">
        <v>26692</v>
      </c>
      <c r="J749" s="108">
        <v>0</v>
      </c>
      <c r="K749" s="108">
        <v>0</v>
      </c>
    </row>
    <row r="750" spans="1:11" s="9" customFormat="1" ht="12.75">
      <c r="A750" s="41" t="s">
        <v>82</v>
      </c>
      <c r="B750" s="42" t="s">
        <v>1351</v>
      </c>
      <c r="C750" s="41"/>
      <c r="D750" s="52">
        <f>SUM(D742:D749)</f>
        <v>738.1999999999999</v>
      </c>
      <c r="E750" s="45">
        <f>SUM(E742:E749)</f>
        <v>4116086</v>
      </c>
      <c r="F750" s="53"/>
      <c r="G750" s="45">
        <f>SUM(G742:G749)</f>
        <v>2396138</v>
      </c>
      <c r="H750" s="45">
        <f>SUM(H742:H749)</f>
        <v>126</v>
      </c>
      <c r="I750" s="45">
        <f>SUM(I742:I749)</f>
        <v>217951</v>
      </c>
      <c r="J750" s="45">
        <f>SUM(J742:J749)</f>
        <v>0</v>
      </c>
      <c r="K750" s="45">
        <f>SUM(K742:K749)</f>
        <v>0</v>
      </c>
    </row>
    <row r="751" ht="15" customHeight="1">
      <c r="D751" s="32"/>
    </row>
    <row r="752" spans="1:11" s="9" customFormat="1" ht="16.5">
      <c r="A752" s="17" t="s">
        <v>294</v>
      </c>
      <c r="B752" s="18"/>
      <c r="C752" s="19"/>
      <c r="D752" s="49"/>
      <c r="E752" s="21"/>
      <c r="F752" s="22"/>
      <c r="G752" s="23"/>
      <c r="H752" s="21"/>
      <c r="I752" s="23"/>
      <c r="J752" s="24"/>
      <c r="K752" s="24"/>
    </row>
    <row r="753" spans="4:11" ht="12.75" customHeight="1">
      <c r="D753" s="50" t="s">
        <v>161</v>
      </c>
      <c r="E753" s="14" t="s">
        <v>162</v>
      </c>
      <c r="G753" s="14" t="s">
        <v>223</v>
      </c>
      <c r="H753" s="14" t="s">
        <v>163</v>
      </c>
      <c r="I753" s="14" t="s">
        <v>164</v>
      </c>
      <c r="J753" s="159" t="s">
        <v>165</v>
      </c>
      <c r="K753" s="159"/>
    </row>
    <row r="754" spans="1:11" ht="12.75">
      <c r="A754" s="26" t="s">
        <v>166</v>
      </c>
      <c r="B754" s="27" t="s">
        <v>161</v>
      </c>
      <c r="C754" s="26" t="s">
        <v>167</v>
      </c>
      <c r="D754" s="51" t="s">
        <v>168</v>
      </c>
      <c r="E754" s="29" t="s">
        <v>169</v>
      </c>
      <c r="F754" s="30" t="s">
        <v>170</v>
      </c>
      <c r="G754" s="29" t="s">
        <v>171</v>
      </c>
      <c r="H754" s="29" t="s">
        <v>172</v>
      </c>
      <c r="I754" s="29" t="s">
        <v>173</v>
      </c>
      <c r="J754" s="31" t="s">
        <v>174</v>
      </c>
      <c r="K754" s="31" t="s">
        <v>175</v>
      </c>
    </row>
    <row r="755" spans="1:11" ht="12.75">
      <c r="A755" s="135" t="s">
        <v>472</v>
      </c>
      <c r="B755" s="136" t="s">
        <v>989</v>
      </c>
      <c r="C755" s="135" t="s">
        <v>990</v>
      </c>
      <c r="D755" s="137">
        <v>452</v>
      </c>
      <c r="E755" s="138">
        <v>685120</v>
      </c>
      <c r="F755" s="139" t="s">
        <v>106</v>
      </c>
      <c r="G755" s="140">
        <v>470919</v>
      </c>
      <c r="H755" s="141">
        <v>15</v>
      </c>
      <c r="I755" s="140">
        <v>29458</v>
      </c>
      <c r="J755" s="142">
        <v>0</v>
      </c>
      <c r="K755" s="142">
        <v>0</v>
      </c>
    </row>
    <row r="756" spans="1:11" s="9" customFormat="1" ht="12.75">
      <c r="A756" s="41" t="s">
        <v>83</v>
      </c>
      <c r="B756" s="42">
        <v>1</v>
      </c>
      <c r="C756" s="41"/>
      <c r="D756" s="52">
        <f>SUM(D755:D755)</f>
        <v>452</v>
      </c>
      <c r="E756" s="45">
        <f>SUM(E755:E755)</f>
        <v>685120</v>
      </c>
      <c r="F756" s="53"/>
      <c r="G756" s="45">
        <f>SUM(G755:G755)</f>
        <v>470919</v>
      </c>
      <c r="H756" s="45">
        <f>SUM(H755:H755)</f>
        <v>15</v>
      </c>
      <c r="I756" s="45">
        <f>SUM(I755:I755)</f>
        <v>29458</v>
      </c>
      <c r="J756" s="45">
        <f>SUM(J755:J755)</f>
        <v>0</v>
      </c>
      <c r="K756" s="45">
        <f>SUM(K755:K755)</f>
        <v>0</v>
      </c>
    </row>
    <row r="757" ht="15" customHeight="1">
      <c r="D757" s="32"/>
    </row>
    <row r="758" spans="1:11" s="9" customFormat="1" ht="16.5">
      <c r="A758" s="17" t="s">
        <v>295</v>
      </c>
      <c r="B758" s="18"/>
      <c r="C758" s="19"/>
      <c r="D758" s="49"/>
      <c r="E758" s="21"/>
      <c r="F758" s="22"/>
      <c r="G758" s="23"/>
      <c r="H758" s="21"/>
      <c r="I758" s="23"/>
      <c r="J758" s="24"/>
      <c r="K758" s="24"/>
    </row>
    <row r="759" spans="4:11" ht="12.75" customHeight="1">
      <c r="D759" s="50" t="s">
        <v>161</v>
      </c>
      <c r="E759" s="14" t="s">
        <v>162</v>
      </c>
      <c r="G759" s="14" t="s">
        <v>223</v>
      </c>
      <c r="H759" s="14" t="s">
        <v>163</v>
      </c>
      <c r="I759" s="14" t="s">
        <v>164</v>
      </c>
      <c r="J759" s="159" t="s">
        <v>165</v>
      </c>
      <c r="K759" s="159"/>
    </row>
    <row r="760" spans="1:11" ht="12.75">
      <c r="A760" s="26" t="s">
        <v>166</v>
      </c>
      <c r="B760" s="27" t="s">
        <v>161</v>
      </c>
      <c r="C760" s="26" t="s">
        <v>167</v>
      </c>
      <c r="D760" s="51" t="s">
        <v>168</v>
      </c>
      <c r="E760" s="29" t="s">
        <v>169</v>
      </c>
      <c r="F760" s="30" t="s">
        <v>170</v>
      </c>
      <c r="G760" s="29" t="s">
        <v>171</v>
      </c>
      <c r="H760" s="29" t="s">
        <v>172</v>
      </c>
      <c r="I760" s="29" t="s">
        <v>173</v>
      </c>
      <c r="J760" s="31" t="s">
        <v>174</v>
      </c>
      <c r="K760" s="31" t="s">
        <v>175</v>
      </c>
    </row>
    <row r="761" spans="1:11" ht="12.75">
      <c r="A761" s="109" t="s">
        <v>377</v>
      </c>
      <c r="B761" s="110" t="s">
        <v>378</v>
      </c>
      <c r="C761" s="1" t="s">
        <v>379</v>
      </c>
      <c r="D761" s="32">
        <v>36.8</v>
      </c>
      <c r="E761" s="112">
        <v>18650</v>
      </c>
      <c r="F761" s="113" t="s">
        <v>107</v>
      </c>
      <c r="G761" s="114">
        <v>6000</v>
      </c>
      <c r="H761" s="7">
        <v>5</v>
      </c>
      <c r="I761" s="114">
        <v>2469</v>
      </c>
      <c r="J761" s="8">
        <v>0</v>
      </c>
      <c r="K761" s="116">
        <v>0</v>
      </c>
    </row>
    <row r="762" spans="4:6" ht="12.75">
      <c r="D762" s="32"/>
      <c r="F762" s="5" t="s">
        <v>102</v>
      </c>
    </row>
    <row r="763" spans="1:11" ht="12.75">
      <c r="A763" s="33"/>
      <c r="B763" s="34"/>
      <c r="C763" s="33"/>
      <c r="D763" s="35"/>
      <c r="E763" s="36"/>
      <c r="F763" s="37" t="s">
        <v>104</v>
      </c>
      <c r="G763" s="38"/>
      <c r="H763" s="39"/>
      <c r="I763" s="38"/>
      <c r="J763" s="40"/>
      <c r="K763" s="40"/>
    </row>
    <row r="764" spans="1:11" ht="12.75">
      <c r="A764" s="101" t="s">
        <v>876</v>
      </c>
      <c r="B764" s="102" t="s">
        <v>207</v>
      </c>
      <c r="C764" s="101" t="s">
        <v>596</v>
      </c>
      <c r="D764" s="103">
        <v>101.9</v>
      </c>
      <c r="E764" s="104">
        <v>103058</v>
      </c>
      <c r="F764" s="105" t="s">
        <v>108</v>
      </c>
      <c r="G764" s="106">
        <v>0</v>
      </c>
      <c r="H764" s="107">
        <v>8</v>
      </c>
      <c r="I764" s="106">
        <v>15313</v>
      </c>
      <c r="J764" s="108">
        <v>0</v>
      </c>
      <c r="K764" s="108">
        <v>0</v>
      </c>
    </row>
    <row r="765" spans="1:11" ht="12.75">
      <c r="A765" s="101" t="s">
        <v>1177</v>
      </c>
      <c r="B765" s="102" t="s">
        <v>991</v>
      </c>
      <c r="C765" s="101" t="s">
        <v>992</v>
      </c>
      <c r="D765" s="103">
        <v>175</v>
      </c>
      <c r="E765" s="104">
        <v>90822</v>
      </c>
      <c r="F765" s="105" t="s">
        <v>112</v>
      </c>
      <c r="G765" s="106">
        <v>0</v>
      </c>
      <c r="H765" s="107">
        <v>14</v>
      </c>
      <c r="I765" s="106">
        <v>1894</v>
      </c>
      <c r="J765" s="108">
        <v>0</v>
      </c>
      <c r="K765" s="108">
        <v>0</v>
      </c>
    </row>
    <row r="766" spans="1:11" ht="12.75">
      <c r="A766" s="101" t="s">
        <v>843</v>
      </c>
      <c r="B766" s="102" t="s">
        <v>144</v>
      </c>
      <c r="C766" s="101" t="s">
        <v>849</v>
      </c>
      <c r="D766" s="103">
        <v>285</v>
      </c>
      <c r="E766" s="104">
        <v>990156</v>
      </c>
      <c r="F766" s="105" t="s">
        <v>106</v>
      </c>
      <c r="G766" s="106">
        <v>636482</v>
      </c>
      <c r="H766" s="107">
        <v>18</v>
      </c>
      <c r="I766" s="106">
        <v>30333</v>
      </c>
      <c r="J766" s="108">
        <v>0</v>
      </c>
      <c r="K766" s="108">
        <v>2</v>
      </c>
    </row>
    <row r="767" spans="1:11" ht="25.5">
      <c r="A767" s="128" t="s">
        <v>877</v>
      </c>
      <c r="B767" s="102" t="s">
        <v>251</v>
      </c>
      <c r="C767" s="101" t="s">
        <v>600</v>
      </c>
      <c r="D767" s="103">
        <v>301</v>
      </c>
      <c r="E767" s="104">
        <v>1072464</v>
      </c>
      <c r="F767" s="105" t="s">
        <v>106</v>
      </c>
      <c r="G767" s="106">
        <v>366327</v>
      </c>
      <c r="H767" s="107">
        <v>9</v>
      </c>
      <c r="I767" s="143">
        <v>20802</v>
      </c>
      <c r="J767" s="108">
        <v>0</v>
      </c>
      <c r="K767" s="108">
        <v>0</v>
      </c>
    </row>
    <row r="768" spans="1:11" ht="12.75">
      <c r="A768" s="101" t="s">
        <v>257</v>
      </c>
      <c r="B768" s="102" t="s">
        <v>258</v>
      </c>
      <c r="C768" s="101" t="s">
        <v>782</v>
      </c>
      <c r="D768" s="103">
        <v>549.7</v>
      </c>
      <c r="E768" s="104">
        <v>993499</v>
      </c>
      <c r="F768" s="105" t="s">
        <v>106</v>
      </c>
      <c r="G768" s="106">
        <v>415288</v>
      </c>
      <c r="H768" s="107">
        <v>14</v>
      </c>
      <c r="I768" s="106">
        <v>25523</v>
      </c>
      <c r="J768" s="108">
        <v>0</v>
      </c>
      <c r="K768" s="108">
        <v>1</v>
      </c>
    </row>
    <row r="769" spans="1:11" ht="12.75">
      <c r="A769" s="101" t="s">
        <v>1216</v>
      </c>
      <c r="B769" s="102" t="s">
        <v>265</v>
      </c>
      <c r="C769" s="101" t="s">
        <v>601</v>
      </c>
      <c r="D769" s="103">
        <v>342</v>
      </c>
      <c r="E769" s="104">
        <v>676</v>
      </c>
      <c r="F769" s="105" t="s">
        <v>106</v>
      </c>
      <c r="G769" s="106">
        <v>0</v>
      </c>
      <c r="H769" s="107">
        <v>0</v>
      </c>
      <c r="I769" s="106">
        <v>0</v>
      </c>
      <c r="J769" s="108">
        <v>0</v>
      </c>
      <c r="K769" s="108">
        <v>0</v>
      </c>
    </row>
    <row r="770" spans="1:11" ht="13.5" customHeight="1">
      <c r="A770" s="101" t="s">
        <v>1207</v>
      </c>
      <c r="B770" s="102" t="s">
        <v>27</v>
      </c>
      <c r="C770" s="101" t="s">
        <v>597</v>
      </c>
      <c r="D770" s="103">
        <v>255</v>
      </c>
      <c r="E770" s="104">
        <v>289830</v>
      </c>
      <c r="F770" s="105" t="s">
        <v>106</v>
      </c>
      <c r="G770" s="106">
        <v>162264</v>
      </c>
      <c r="H770" s="107">
        <v>14</v>
      </c>
      <c r="I770" s="106">
        <v>4383</v>
      </c>
      <c r="J770" s="108">
        <v>0</v>
      </c>
      <c r="K770" s="108">
        <v>0</v>
      </c>
    </row>
    <row r="771" spans="1:11" ht="12.75">
      <c r="A771" s="101" t="s">
        <v>1207</v>
      </c>
      <c r="B771" s="102" t="s">
        <v>29</v>
      </c>
      <c r="C771" s="101" t="s">
        <v>599</v>
      </c>
      <c r="D771" s="103">
        <v>32.7</v>
      </c>
      <c r="E771" s="104">
        <v>500</v>
      </c>
      <c r="F771" s="105" t="s">
        <v>106</v>
      </c>
      <c r="G771" s="106">
        <v>0</v>
      </c>
      <c r="H771" s="107">
        <v>14</v>
      </c>
      <c r="I771" s="106">
        <v>313</v>
      </c>
      <c r="J771" s="108">
        <v>0</v>
      </c>
      <c r="K771" s="108">
        <v>0</v>
      </c>
    </row>
    <row r="772" spans="1:11" ht="12.75">
      <c r="A772" s="101" t="s">
        <v>1207</v>
      </c>
      <c r="B772" s="102" t="s">
        <v>28</v>
      </c>
      <c r="C772" s="101" t="s">
        <v>598</v>
      </c>
      <c r="D772" s="103">
        <v>175.9</v>
      </c>
      <c r="E772" s="104">
        <v>1089122</v>
      </c>
      <c r="F772" s="105" t="s">
        <v>106</v>
      </c>
      <c r="G772" s="106">
        <v>567125</v>
      </c>
      <c r="H772" s="107">
        <v>14</v>
      </c>
      <c r="I772" s="106">
        <v>26612</v>
      </c>
      <c r="J772" s="108">
        <v>0</v>
      </c>
      <c r="K772" s="108">
        <v>0</v>
      </c>
    </row>
    <row r="773" spans="1:11" ht="12.75">
      <c r="A773" s="101" t="s">
        <v>1207</v>
      </c>
      <c r="B773" s="102" t="s">
        <v>1366</v>
      </c>
      <c r="C773" s="101" t="s">
        <v>1899</v>
      </c>
      <c r="D773" s="103">
        <v>12</v>
      </c>
      <c r="E773" s="104">
        <v>138803</v>
      </c>
      <c r="F773" s="105" t="s">
        <v>112</v>
      </c>
      <c r="G773" s="106">
        <v>177564</v>
      </c>
      <c r="H773" s="107">
        <v>3</v>
      </c>
      <c r="I773" s="106">
        <v>3939</v>
      </c>
      <c r="J773" s="108">
        <f>-K773</f>
        <v>0</v>
      </c>
      <c r="K773" s="108">
        <v>0</v>
      </c>
    </row>
    <row r="774" spans="1:11" ht="12.75">
      <c r="A774" s="101" t="s">
        <v>783</v>
      </c>
      <c r="B774" s="102">
        <v>48082801</v>
      </c>
      <c r="C774" s="101" t="s">
        <v>784</v>
      </c>
      <c r="D774" s="103">
        <v>5</v>
      </c>
      <c r="E774" s="104">
        <v>52778</v>
      </c>
      <c r="F774" s="105" t="s">
        <v>102</v>
      </c>
      <c r="G774" s="106">
        <v>0</v>
      </c>
      <c r="H774" s="107">
        <v>12</v>
      </c>
      <c r="I774" s="106">
        <v>7770</v>
      </c>
      <c r="J774" s="108">
        <v>0</v>
      </c>
      <c r="K774" s="108">
        <v>0</v>
      </c>
    </row>
    <row r="775" spans="1:11" ht="12.75">
      <c r="A775" s="101" t="s">
        <v>354</v>
      </c>
      <c r="B775" s="102" t="s">
        <v>205</v>
      </c>
      <c r="C775" s="101" t="s">
        <v>602</v>
      </c>
      <c r="D775" s="103">
        <v>367</v>
      </c>
      <c r="E775" s="104">
        <v>1156070</v>
      </c>
      <c r="F775" s="105" t="s">
        <v>108</v>
      </c>
      <c r="G775" s="106">
        <v>810566</v>
      </c>
      <c r="H775" s="107">
        <v>7</v>
      </c>
      <c r="I775" s="106">
        <v>2748</v>
      </c>
      <c r="J775" s="108">
        <v>0</v>
      </c>
      <c r="K775" s="108">
        <v>0</v>
      </c>
    </row>
    <row r="776" spans="1:11" ht="12.75">
      <c r="A776" s="101" t="s">
        <v>354</v>
      </c>
      <c r="B776" s="102" t="s">
        <v>206</v>
      </c>
      <c r="C776" s="101" t="s">
        <v>603</v>
      </c>
      <c r="D776" s="103">
        <v>140</v>
      </c>
      <c r="E776" s="104">
        <v>592059</v>
      </c>
      <c r="F776" s="105" t="s">
        <v>106</v>
      </c>
      <c r="G776" s="106">
        <v>488631</v>
      </c>
      <c r="H776" s="107">
        <v>15</v>
      </c>
      <c r="I776" s="106">
        <v>4579</v>
      </c>
      <c r="J776" s="108">
        <v>0</v>
      </c>
      <c r="K776" s="108">
        <v>2</v>
      </c>
    </row>
    <row r="777" spans="1:11" ht="12.75">
      <c r="A777" s="101" t="s">
        <v>220</v>
      </c>
      <c r="B777" s="102" t="s">
        <v>692</v>
      </c>
      <c r="C777" s="101" t="s">
        <v>604</v>
      </c>
      <c r="D777" s="103">
        <v>49</v>
      </c>
      <c r="E777" s="104">
        <v>831</v>
      </c>
      <c r="F777" s="105" t="s">
        <v>112</v>
      </c>
      <c r="G777" s="106">
        <v>0</v>
      </c>
      <c r="H777" s="107">
        <v>3</v>
      </c>
      <c r="I777" s="106">
        <v>4944</v>
      </c>
      <c r="J777" s="108">
        <v>0</v>
      </c>
      <c r="K777" s="108">
        <v>0</v>
      </c>
    </row>
    <row r="778" spans="1:11" s="9" customFormat="1" ht="12.75">
      <c r="A778" s="41" t="s">
        <v>84</v>
      </c>
      <c r="B778" s="42" t="s">
        <v>1346</v>
      </c>
      <c r="C778" s="41"/>
      <c r="D778" s="52">
        <f>SUM(D761:D777)</f>
        <v>2828</v>
      </c>
      <c r="E778" s="45">
        <f>SUM(E761:E777)</f>
        <v>6589318</v>
      </c>
      <c r="F778" s="53"/>
      <c r="G778" s="45">
        <f>SUM(G761:G777)</f>
        <v>3630247</v>
      </c>
      <c r="H778" s="45">
        <f>SUM(H761:H777)</f>
        <v>150</v>
      </c>
      <c r="I778" s="45">
        <f>SUM(I761:I777)</f>
        <v>151622</v>
      </c>
      <c r="J778" s="45">
        <f>SUM(J761:J777)</f>
        <v>0</v>
      </c>
      <c r="K778" s="45">
        <f>SUM(K761:K777)</f>
        <v>5</v>
      </c>
    </row>
    <row r="779" ht="15" customHeight="1">
      <c r="D779" s="32"/>
    </row>
    <row r="780" spans="1:11" s="9" customFormat="1" ht="16.5">
      <c r="A780" s="17" t="s">
        <v>296</v>
      </c>
      <c r="B780" s="18"/>
      <c r="C780" s="19"/>
      <c r="D780" s="49"/>
      <c r="E780" s="21"/>
      <c r="F780" s="22"/>
      <c r="G780" s="23"/>
      <c r="H780" s="21"/>
      <c r="I780" s="23"/>
      <c r="J780" s="24"/>
      <c r="K780" s="24"/>
    </row>
    <row r="781" spans="4:11" ht="12.75" customHeight="1">
      <c r="D781" s="50" t="s">
        <v>161</v>
      </c>
      <c r="E781" s="14" t="s">
        <v>162</v>
      </c>
      <c r="G781" s="14" t="s">
        <v>223</v>
      </c>
      <c r="H781" s="14" t="s">
        <v>163</v>
      </c>
      <c r="I781" s="14" t="s">
        <v>164</v>
      </c>
      <c r="J781" s="159" t="s">
        <v>165</v>
      </c>
      <c r="K781" s="159"/>
    </row>
    <row r="782" spans="1:11" ht="12.75">
      <c r="A782" s="26" t="s">
        <v>166</v>
      </c>
      <c r="B782" s="27" t="s">
        <v>161</v>
      </c>
      <c r="C782" s="26" t="s">
        <v>167</v>
      </c>
      <c r="D782" s="51" t="s">
        <v>168</v>
      </c>
      <c r="E782" s="29" t="s">
        <v>169</v>
      </c>
      <c r="F782" s="30" t="s">
        <v>170</v>
      </c>
      <c r="G782" s="29" t="s">
        <v>171</v>
      </c>
      <c r="H782" s="29" t="s">
        <v>172</v>
      </c>
      <c r="I782" s="29" t="s">
        <v>173</v>
      </c>
      <c r="J782" s="31" t="s">
        <v>174</v>
      </c>
      <c r="K782" s="31" t="s">
        <v>175</v>
      </c>
    </row>
    <row r="783" spans="1:11" ht="12.75">
      <c r="A783" s="101" t="s">
        <v>1651</v>
      </c>
      <c r="B783" s="102" t="s">
        <v>1652</v>
      </c>
      <c r="C783" s="101" t="s">
        <v>1653</v>
      </c>
      <c r="D783" s="103">
        <v>59</v>
      </c>
      <c r="E783" s="104">
        <v>11744</v>
      </c>
      <c r="F783" s="105" t="s">
        <v>108</v>
      </c>
      <c r="G783" s="106">
        <v>0</v>
      </c>
      <c r="H783" s="107">
        <v>3</v>
      </c>
      <c r="I783" s="106">
        <v>1375</v>
      </c>
      <c r="J783" s="108">
        <v>0</v>
      </c>
      <c r="K783" s="108">
        <v>0</v>
      </c>
    </row>
    <row r="784" spans="1:11" ht="12.75">
      <c r="A784" s="101" t="s">
        <v>1651</v>
      </c>
      <c r="B784" s="102" t="s">
        <v>1654</v>
      </c>
      <c r="C784" s="101" t="s">
        <v>1655</v>
      </c>
      <c r="D784" s="103">
        <v>54</v>
      </c>
      <c r="E784" s="104">
        <v>22825</v>
      </c>
      <c r="F784" s="105" t="s">
        <v>108</v>
      </c>
      <c r="G784" s="106">
        <v>0</v>
      </c>
      <c r="H784" s="107">
        <v>3</v>
      </c>
      <c r="I784" s="106">
        <v>1375</v>
      </c>
      <c r="J784" s="108">
        <v>0</v>
      </c>
      <c r="K784" s="108">
        <v>0</v>
      </c>
    </row>
    <row r="785" spans="1:11" ht="12.75">
      <c r="A785" s="101" t="s">
        <v>1651</v>
      </c>
      <c r="B785" s="102" t="s">
        <v>1656</v>
      </c>
      <c r="C785" s="101" t="s">
        <v>1657</v>
      </c>
      <c r="D785" s="103">
        <v>218</v>
      </c>
      <c r="E785" s="104">
        <v>65186</v>
      </c>
      <c r="F785" s="105" t="s">
        <v>108</v>
      </c>
      <c r="G785" s="106">
        <v>0</v>
      </c>
      <c r="H785" s="107">
        <v>4</v>
      </c>
      <c r="I785" s="106">
        <v>6693</v>
      </c>
      <c r="J785" s="108">
        <v>0</v>
      </c>
      <c r="K785" s="108">
        <v>0</v>
      </c>
    </row>
    <row r="786" spans="1:11" ht="12.75">
      <c r="A786" s="101" t="s">
        <v>1651</v>
      </c>
      <c r="B786" s="102" t="s">
        <v>1658</v>
      </c>
      <c r="C786" s="101" t="s">
        <v>1655</v>
      </c>
      <c r="D786" s="103">
        <v>294</v>
      </c>
      <c r="E786" s="104">
        <v>2000</v>
      </c>
      <c r="F786" s="105" t="s">
        <v>108</v>
      </c>
      <c r="G786" s="106">
        <v>0</v>
      </c>
      <c r="H786" s="107">
        <v>3</v>
      </c>
      <c r="I786" s="106">
        <v>1375</v>
      </c>
      <c r="J786" s="108">
        <v>0</v>
      </c>
      <c r="K786" s="108">
        <v>0</v>
      </c>
    </row>
    <row r="787" spans="1:11" ht="12.75">
      <c r="A787" s="101" t="s">
        <v>339</v>
      </c>
      <c r="B787" s="102" t="s">
        <v>340</v>
      </c>
      <c r="C787" s="101" t="s">
        <v>1367</v>
      </c>
      <c r="D787" s="103">
        <v>178</v>
      </c>
      <c r="E787" s="104">
        <v>401432</v>
      </c>
      <c r="F787" s="105" t="s">
        <v>106</v>
      </c>
      <c r="G787" s="106">
        <v>362921</v>
      </c>
      <c r="H787" s="107">
        <v>26</v>
      </c>
      <c r="I787" s="106">
        <v>43656</v>
      </c>
      <c r="J787" s="108">
        <v>0</v>
      </c>
      <c r="K787" s="108">
        <v>1</v>
      </c>
    </row>
    <row r="788" spans="1:11" ht="12.75">
      <c r="A788" s="101" t="s">
        <v>339</v>
      </c>
      <c r="B788" s="102" t="s">
        <v>341</v>
      </c>
      <c r="C788" s="101" t="s">
        <v>605</v>
      </c>
      <c r="D788" s="103">
        <v>167</v>
      </c>
      <c r="E788" s="104">
        <v>87061</v>
      </c>
      <c r="F788" s="105" t="s">
        <v>106</v>
      </c>
      <c r="G788" s="106">
        <v>69641</v>
      </c>
      <c r="H788" s="107">
        <v>26</v>
      </c>
      <c r="I788" s="106">
        <v>8315</v>
      </c>
      <c r="J788" s="108">
        <v>0</v>
      </c>
      <c r="K788" s="108">
        <v>1</v>
      </c>
    </row>
    <row r="789" spans="1:11" ht="12.75">
      <c r="A789" s="101" t="s">
        <v>354</v>
      </c>
      <c r="B789" s="102" t="s">
        <v>208</v>
      </c>
      <c r="C789" s="101" t="s">
        <v>606</v>
      </c>
      <c r="D789" s="103">
        <v>176</v>
      </c>
      <c r="E789" s="104">
        <v>7532</v>
      </c>
      <c r="F789" s="105" t="s">
        <v>111</v>
      </c>
      <c r="G789" s="106">
        <v>0</v>
      </c>
      <c r="H789" s="107">
        <v>1</v>
      </c>
      <c r="I789" s="106">
        <v>40</v>
      </c>
      <c r="J789" s="108">
        <v>0</v>
      </c>
      <c r="K789" s="108">
        <v>0</v>
      </c>
    </row>
    <row r="790" spans="1:11" s="9" customFormat="1" ht="12.75">
      <c r="A790" s="41" t="s">
        <v>85</v>
      </c>
      <c r="B790" s="42" t="s">
        <v>1351</v>
      </c>
      <c r="C790" s="41"/>
      <c r="D790" s="52">
        <f>SUM(D783:D789)</f>
        <v>1146</v>
      </c>
      <c r="E790" s="45">
        <f>SUM(E783:E789)</f>
        <v>597780</v>
      </c>
      <c r="F790" s="53"/>
      <c r="G790" s="45">
        <f>SUM(G783:G789)</f>
        <v>432562</v>
      </c>
      <c r="H790" s="45">
        <f>SUM(H783:H789)</f>
        <v>66</v>
      </c>
      <c r="I790" s="45">
        <f>SUM(I783:I789)</f>
        <v>62829</v>
      </c>
      <c r="J790" s="45">
        <f>SUM(J783:J789)</f>
        <v>0</v>
      </c>
      <c r="K790" s="45">
        <f>SUM(K783:K789)</f>
        <v>2</v>
      </c>
    </row>
    <row r="791" ht="15" customHeight="1">
      <c r="D791" s="32"/>
    </row>
    <row r="792" spans="1:11" s="9" customFormat="1" ht="16.5">
      <c r="A792" s="17" t="s">
        <v>297</v>
      </c>
      <c r="B792" s="18"/>
      <c r="C792" s="19"/>
      <c r="D792" s="49"/>
      <c r="E792" s="21"/>
      <c r="F792" s="22"/>
      <c r="G792" s="23"/>
      <c r="H792" s="21"/>
      <c r="I792" s="23"/>
      <c r="J792" s="24"/>
      <c r="K792" s="24"/>
    </row>
    <row r="793" spans="4:11" ht="12.75" customHeight="1">
      <c r="D793" s="50" t="s">
        <v>161</v>
      </c>
      <c r="E793" s="14" t="s">
        <v>162</v>
      </c>
      <c r="G793" s="14" t="s">
        <v>223</v>
      </c>
      <c r="H793" s="14" t="s">
        <v>163</v>
      </c>
      <c r="I793" s="14" t="s">
        <v>164</v>
      </c>
      <c r="J793" s="159" t="s">
        <v>165</v>
      </c>
      <c r="K793" s="159"/>
    </row>
    <row r="794" spans="1:11" ht="12.75">
      <c r="A794" s="26" t="s">
        <v>166</v>
      </c>
      <c r="B794" s="27" t="s">
        <v>161</v>
      </c>
      <c r="C794" s="26" t="s">
        <v>167</v>
      </c>
      <c r="D794" s="51" t="s">
        <v>168</v>
      </c>
      <c r="E794" s="29" t="s">
        <v>169</v>
      </c>
      <c r="F794" s="30" t="s">
        <v>170</v>
      </c>
      <c r="G794" s="29" t="s">
        <v>171</v>
      </c>
      <c r="H794" s="29" t="s">
        <v>172</v>
      </c>
      <c r="I794" s="29" t="s">
        <v>173</v>
      </c>
      <c r="J794" s="31" t="s">
        <v>174</v>
      </c>
      <c r="K794" s="31" t="s">
        <v>175</v>
      </c>
    </row>
    <row r="795" spans="1:11" ht="12.75">
      <c r="A795" s="93" t="s">
        <v>1659</v>
      </c>
      <c r="B795" s="94" t="s">
        <v>1660</v>
      </c>
      <c r="C795" s="93" t="s">
        <v>1661</v>
      </c>
      <c r="D795" s="95">
        <v>2</v>
      </c>
      <c r="E795" s="98">
        <v>200</v>
      </c>
      <c r="F795" s="97" t="s">
        <v>102</v>
      </c>
      <c r="G795" s="98">
        <v>0</v>
      </c>
      <c r="H795" s="98">
        <v>1</v>
      </c>
      <c r="I795" s="98">
        <v>10</v>
      </c>
      <c r="J795" s="100">
        <v>0</v>
      </c>
      <c r="K795" s="100">
        <v>0</v>
      </c>
    </row>
    <row r="796" spans="1:11" ht="12.75">
      <c r="A796" s="101" t="s">
        <v>993</v>
      </c>
      <c r="B796" s="102" t="s">
        <v>994</v>
      </c>
      <c r="C796" s="101" t="s">
        <v>995</v>
      </c>
      <c r="D796" s="103">
        <v>2</v>
      </c>
      <c r="E796" s="106">
        <v>900</v>
      </c>
      <c r="F796" s="105" t="s">
        <v>102</v>
      </c>
      <c r="G796" s="106">
        <v>0</v>
      </c>
      <c r="H796" s="106">
        <v>1</v>
      </c>
      <c r="I796" s="106">
        <v>5</v>
      </c>
      <c r="J796" s="108">
        <v>0</v>
      </c>
      <c r="K796" s="108">
        <v>0</v>
      </c>
    </row>
    <row r="797" spans="1:11" ht="12.75">
      <c r="A797" s="101" t="s">
        <v>1156</v>
      </c>
      <c r="B797" s="102">
        <v>50832301</v>
      </c>
      <c r="C797" s="101" t="s">
        <v>1157</v>
      </c>
      <c r="D797" s="103">
        <v>2</v>
      </c>
      <c r="E797" s="106">
        <v>900</v>
      </c>
      <c r="F797" s="105" t="s">
        <v>102</v>
      </c>
      <c r="G797" s="106">
        <v>0</v>
      </c>
      <c r="H797" s="106">
        <v>1</v>
      </c>
      <c r="I797" s="106">
        <v>10</v>
      </c>
      <c r="J797" s="108">
        <v>0</v>
      </c>
      <c r="K797" s="108">
        <v>0</v>
      </c>
    </row>
    <row r="798" spans="1:11" ht="12.75">
      <c r="A798" s="101" t="s">
        <v>996</v>
      </c>
      <c r="B798" s="102" t="s">
        <v>1662</v>
      </c>
      <c r="C798" s="101" t="s">
        <v>1664</v>
      </c>
      <c r="D798" s="103">
        <v>5</v>
      </c>
      <c r="E798" s="106">
        <v>1343</v>
      </c>
      <c r="F798" s="105" t="s">
        <v>111</v>
      </c>
      <c r="G798" s="106">
        <v>0</v>
      </c>
      <c r="H798" s="106">
        <v>2</v>
      </c>
      <c r="I798" s="106">
        <v>1066</v>
      </c>
      <c r="J798" s="108">
        <v>0</v>
      </c>
      <c r="K798" s="108">
        <v>0</v>
      </c>
    </row>
    <row r="799" spans="1:11" ht="12.75">
      <c r="A799" s="101" t="s">
        <v>996</v>
      </c>
      <c r="B799" s="102" t="s">
        <v>1663</v>
      </c>
      <c r="C799" s="101" t="s">
        <v>1665</v>
      </c>
      <c r="D799" s="103">
        <v>5</v>
      </c>
      <c r="E799" s="106">
        <v>1343</v>
      </c>
      <c r="F799" s="105" t="s">
        <v>111</v>
      </c>
      <c r="G799" s="106">
        <v>0</v>
      </c>
      <c r="H799" s="106">
        <v>2</v>
      </c>
      <c r="I799" s="106">
        <v>1066</v>
      </c>
      <c r="J799" s="108">
        <v>0</v>
      </c>
      <c r="K799" s="108">
        <v>0</v>
      </c>
    </row>
    <row r="800" spans="1:11" ht="12.75">
      <c r="A800" s="101" t="s">
        <v>996</v>
      </c>
      <c r="B800" s="102" t="s">
        <v>997</v>
      </c>
      <c r="C800" s="101" t="s">
        <v>1158</v>
      </c>
      <c r="D800" s="103">
        <v>5</v>
      </c>
      <c r="E800" s="106">
        <v>1343</v>
      </c>
      <c r="F800" s="105" t="s">
        <v>111</v>
      </c>
      <c r="G800" s="106">
        <v>0</v>
      </c>
      <c r="H800" s="106">
        <v>2</v>
      </c>
      <c r="I800" s="106">
        <v>1066</v>
      </c>
      <c r="J800" s="108">
        <v>0</v>
      </c>
      <c r="K800" s="108">
        <v>0</v>
      </c>
    </row>
    <row r="801" spans="1:11" ht="12.75">
      <c r="A801" s="101" t="s">
        <v>998</v>
      </c>
      <c r="B801" s="102" t="s">
        <v>999</v>
      </c>
      <c r="C801" s="101" t="s">
        <v>1159</v>
      </c>
      <c r="D801" s="103">
        <v>5</v>
      </c>
      <c r="E801" s="106">
        <v>1900</v>
      </c>
      <c r="F801" s="105" t="s">
        <v>102</v>
      </c>
      <c r="G801" s="106">
        <v>0</v>
      </c>
      <c r="H801" s="106">
        <v>1</v>
      </c>
      <c r="I801" s="106">
        <v>15</v>
      </c>
      <c r="J801" s="108">
        <v>0</v>
      </c>
      <c r="K801" s="108">
        <v>0</v>
      </c>
    </row>
    <row r="802" spans="1:11" ht="12.75">
      <c r="A802" s="101" t="s">
        <v>1000</v>
      </c>
      <c r="B802" s="102" t="s">
        <v>1001</v>
      </c>
      <c r="C802" s="101" t="s">
        <v>1160</v>
      </c>
      <c r="D802" s="103">
        <v>3</v>
      </c>
      <c r="E802" s="106">
        <v>1500</v>
      </c>
      <c r="F802" s="105" t="s">
        <v>102</v>
      </c>
      <c r="G802" s="106">
        <v>0</v>
      </c>
      <c r="H802" s="106">
        <v>1</v>
      </c>
      <c r="I802" s="106">
        <v>25</v>
      </c>
      <c r="J802" s="108">
        <v>0</v>
      </c>
      <c r="K802" s="108">
        <v>0</v>
      </c>
    </row>
    <row r="803" spans="1:11" ht="12.75">
      <c r="A803" s="101" t="s">
        <v>1666</v>
      </c>
      <c r="B803" s="102" t="s">
        <v>1667</v>
      </c>
      <c r="C803" s="101" t="s">
        <v>1668</v>
      </c>
      <c r="D803" s="103">
        <v>5</v>
      </c>
      <c r="E803" s="106">
        <v>1980</v>
      </c>
      <c r="F803" s="105" t="s">
        <v>102</v>
      </c>
      <c r="G803" s="106">
        <v>0</v>
      </c>
      <c r="H803" s="106">
        <v>1</v>
      </c>
      <c r="I803" s="106">
        <v>20</v>
      </c>
      <c r="J803" s="108">
        <v>0</v>
      </c>
      <c r="K803" s="108">
        <v>0</v>
      </c>
    </row>
    <row r="804" spans="1:11" ht="12.75">
      <c r="A804" s="101" t="s">
        <v>354</v>
      </c>
      <c r="B804" s="102">
        <v>50890301</v>
      </c>
      <c r="C804" s="101" t="s">
        <v>785</v>
      </c>
      <c r="D804" s="103">
        <v>90</v>
      </c>
      <c r="E804" s="106">
        <v>568</v>
      </c>
      <c r="F804" s="105" t="s">
        <v>111</v>
      </c>
      <c r="G804" s="106">
        <v>0</v>
      </c>
      <c r="H804" s="106">
        <v>1</v>
      </c>
      <c r="I804" s="106">
        <v>75</v>
      </c>
      <c r="J804" s="108">
        <v>0</v>
      </c>
      <c r="K804" s="108">
        <v>0</v>
      </c>
    </row>
    <row r="805" spans="1:11" ht="12.75">
      <c r="A805" s="101" t="s">
        <v>222</v>
      </c>
      <c r="B805" s="102" t="s">
        <v>1002</v>
      </c>
      <c r="C805" s="101" t="s">
        <v>1003</v>
      </c>
      <c r="D805" s="103">
        <v>71</v>
      </c>
      <c r="E805" s="106">
        <v>500</v>
      </c>
      <c r="F805" s="105" t="s">
        <v>111</v>
      </c>
      <c r="G805" s="106">
        <v>0</v>
      </c>
      <c r="H805" s="106">
        <v>1</v>
      </c>
      <c r="I805" s="106">
        <v>8</v>
      </c>
      <c r="J805" s="108">
        <v>0</v>
      </c>
      <c r="K805" s="108">
        <v>0</v>
      </c>
    </row>
    <row r="806" spans="1:11" ht="12.75">
      <c r="A806" s="101" t="s">
        <v>1004</v>
      </c>
      <c r="B806" s="102" t="s">
        <v>1005</v>
      </c>
      <c r="C806" s="101" t="s">
        <v>1006</v>
      </c>
      <c r="D806" s="103">
        <v>5</v>
      </c>
      <c r="E806" s="106">
        <v>125</v>
      </c>
      <c r="F806" s="105" t="s">
        <v>111</v>
      </c>
      <c r="G806" s="106">
        <v>0</v>
      </c>
      <c r="H806" s="106">
        <v>1</v>
      </c>
      <c r="I806" s="106">
        <v>5</v>
      </c>
      <c r="J806" s="108">
        <v>0</v>
      </c>
      <c r="K806" s="108">
        <v>0</v>
      </c>
    </row>
    <row r="807" spans="1:11" ht="12.75">
      <c r="A807" s="101" t="s">
        <v>1007</v>
      </c>
      <c r="B807" s="102" t="s">
        <v>1008</v>
      </c>
      <c r="C807" s="101" t="s">
        <v>1009</v>
      </c>
      <c r="D807" s="103">
        <v>5</v>
      </c>
      <c r="E807" s="106">
        <v>160</v>
      </c>
      <c r="F807" s="105" t="s">
        <v>102</v>
      </c>
      <c r="G807" s="106">
        <v>0</v>
      </c>
      <c r="H807" s="106">
        <v>1</v>
      </c>
      <c r="I807" s="106">
        <v>10</v>
      </c>
      <c r="J807" s="108">
        <v>0</v>
      </c>
      <c r="K807" s="108">
        <v>0</v>
      </c>
    </row>
    <row r="808" spans="1:11" ht="12.75">
      <c r="A808" s="101" t="s">
        <v>1010</v>
      </c>
      <c r="B808" s="102" t="s">
        <v>1011</v>
      </c>
      <c r="C808" s="101" t="s">
        <v>1012</v>
      </c>
      <c r="D808" s="103">
        <v>2</v>
      </c>
      <c r="E808" s="106">
        <v>100</v>
      </c>
      <c r="F808" s="105" t="s">
        <v>102</v>
      </c>
      <c r="G808" s="106">
        <v>0</v>
      </c>
      <c r="H808" s="106">
        <v>1</v>
      </c>
      <c r="I808" s="106">
        <v>5</v>
      </c>
      <c r="J808" s="108">
        <v>0</v>
      </c>
      <c r="K808" s="108">
        <v>0</v>
      </c>
    </row>
    <row r="809" spans="1:11" ht="12.75">
      <c r="A809" s="101" t="s">
        <v>1013</v>
      </c>
      <c r="B809" s="102" t="s">
        <v>1014</v>
      </c>
      <c r="C809" s="101" t="s">
        <v>1015</v>
      </c>
      <c r="D809" s="103">
        <v>1</v>
      </c>
      <c r="E809" s="106">
        <v>225</v>
      </c>
      <c r="F809" s="105" t="s">
        <v>102</v>
      </c>
      <c r="G809" s="106">
        <v>0</v>
      </c>
      <c r="H809" s="106">
        <v>1</v>
      </c>
      <c r="I809" s="106">
        <v>10</v>
      </c>
      <c r="J809" s="108">
        <v>0</v>
      </c>
      <c r="K809" s="108">
        <v>0</v>
      </c>
    </row>
    <row r="810" spans="1:11" ht="12.75">
      <c r="A810" s="117" t="s">
        <v>1013</v>
      </c>
      <c r="B810" s="118" t="s">
        <v>1016</v>
      </c>
      <c r="C810" s="117" t="s">
        <v>1039</v>
      </c>
      <c r="D810" s="119">
        <v>1</v>
      </c>
      <c r="E810" s="122">
        <v>570</v>
      </c>
      <c r="F810" s="121" t="s">
        <v>102</v>
      </c>
      <c r="G810" s="122">
        <v>0</v>
      </c>
      <c r="H810" s="122">
        <v>1</v>
      </c>
      <c r="I810" s="122">
        <v>10</v>
      </c>
      <c r="J810" s="124">
        <v>0</v>
      </c>
      <c r="K810" s="124">
        <v>0</v>
      </c>
    </row>
    <row r="811" spans="1:11" s="9" customFormat="1" ht="12.75">
      <c r="A811" s="41" t="s">
        <v>86</v>
      </c>
      <c r="B811" s="42" t="s">
        <v>1875</v>
      </c>
      <c r="C811" s="41"/>
      <c r="D811" s="52">
        <f>SUM(D795:D810)</f>
        <v>209</v>
      </c>
      <c r="E811" s="45">
        <f>SUM(E795:E810)</f>
        <v>13657</v>
      </c>
      <c r="F811" s="53"/>
      <c r="G811" s="45">
        <f>SUM(G795:G810)</f>
        <v>0</v>
      </c>
      <c r="H811" s="45">
        <f>SUM(H795:H810)</f>
        <v>19</v>
      </c>
      <c r="I811" s="45">
        <f>SUM(I795:I810)</f>
        <v>3406</v>
      </c>
      <c r="J811" s="45">
        <f>SUM(J795:J810)</f>
        <v>0</v>
      </c>
      <c r="K811" s="45">
        <f>SUM(K795:K810)</f>
        <v>0</v>
      </c>
    </row>
    <row r="812" spans="4:6" ht="15" customHeight="1">
      <c r="D812" s="32"/>
      <c r="F812" s="48"/>
    </row>
    <row r="813" spans="1:11" s="9" customFormat="1" ht="16.5">
      <c r="A813" s="17" t="s">
        <v>298</v>
      </c>
      <c r="B813" s="18"/>
      <c r="C813" s="19"/>
      <c r="D813" s="49"/>
      <c r="E813" s="21"/>
      <c r="F813" s="22"/>
      <c r="G813" s="23"/>
      <c r="H813" s="21"/>
      <c r="I813" s="23"/>
      <c r="J813" s="24"/>
      <c r="K813" s="24"/>
    </row>
    <row r="814" spans="4:11" ht="12.75" customHeight="1">
      <c r="D814" s="50" t="s">
        <v>161</v>
      </c>
      <c r="E814" s="14" t="s">
        <v>162</v>
      </c>
      <c r="G814" s="14" t="s">
        <v>223</v>
      </c>
      <c r="H814" s="14" t="s">
        <v>163</v>
      </c>
      <c r="I814" s="14" t="s">
        <v>164</v>
      </c>
      <c r="J814" s="159" t="s">
        <v>165</v>
      </c>
      <c r="K814" s="159"/>
    </row>
    <row r="815" spans="1:11" ht="12.75">
      <c r="A815" s="26" t="s">
        <v>166</v>
      </c>
      <c r="B815" s="27" t="s">
        <v>161</v>
      </c>
      <c r="C815" s="26" t="s">
        <v>167</v>
      </c>
      <c r="D815" s="51" t="s">
        <v>168</v>
      </c>
      <c r="E815" s="29" t="s">
        <v>169</v>
      </c>
      <c r="F815" s="30" t="s">
        <v>170</v>
      </c>
      <c r="G815" s="29" t="s">
        <v>171</v>
      </c>
      <c r="H815" s="29" t="s">
        <v>172</v>
      </c>
      <c r="I815" s="29" t="s">
        <v>173</v>
      </c>
      <c r="J815" s="31" t="s">
        <v>174</v>
      </c>
      <c r="K815" s="31" t="s">
        <v>175</v>
      </c>
    </row>
    <row r="816" spans="1:11" ht="12.75">
      <c r="A816" s="1" t="s">
        <v>1085</v>
      </c>
      <c r="B816" s="2">
        <v>52032805</v>
      </c>
      <c r="C816" s="1" t="s">
        <v>1086</v>
      </c>
      <c r="D816" s="32">
        <v>5</v>
      </c>
      <c r="E816" s="96">
        <v>300</v>
      </c>
      <c r="F816" s="5" t="s">
        <v>102</v>
      </c>
      <c r="G816" s="6">
        <v>0</v>
      </c>
      <c r="H816" s="7">
        <v>1</v>
      </c>
      <c r="I816" s="6">
        <v>60</v>
      </c>
      <c r="J816" s="8">
        <v>0</v>
      </c>
      <c r="K816" s="100">
        <v>0</v>
      </c>
    </row>
    <row r="817" spans="1:11" ht="12.75">
      <c r="A817" s="109" t="s">
        <v>4</v>
      </c>
      <c r="B817" s="110" t="s">
        <v>850</v>
      </c>
      <c r="C817" s="109" t="s">
        <v>851</v>
      </c>
      <c r="D817" s="111">
        <v>68</v>
      </c>
      <c r="E817" s="4">
        <v>70951</v>
      </c>
      <c r="F817" s="113" t="s">
        <v>108</v>
      </c>
      <c r="G817" s="114">
        <v>0</v>
      </c>
      <c r="H817" s="115">
        <v>9</v>
      </c>
      <c r="I817" s="114">
        <v>10988</v>
      </c>
      <c r="J817" s="116">
        <v>0</v>
      </c>
      <c r="K817" s="8">
        <v>0</v>
      </c>
    </row>
    <row r="818" spans="3:11" ht="12.75">
      <c r="C818" s="33"/>
      <c r="D818" s="35"/>
      <c r="E818" s="36"/>
      <c r="F818" s="37" t="s">
        <v>111</v>
      </c>
      <c r="G818" s="38"/>
      <c r="H818" s="39"/>
      <c r="I818" s="38"/>
      <c r="J818" s="40"/>
      <c r="K818" s="40"/>
    </row>
    <row r="819" spans="1:11" ht="12.75">
      <c r="A819" s="101" t="s">
        <v>1669</v>
      </c>
      <c r="B819" s="102" t="s">
        <v>1670</v>
      </c>
      <c r="C819" s="101" t="s">
        <v>1671</v>
      </c>
      <c r="D819" s="103">
        <v>5</v>
      </c>
      <c r="E819" s="104">
        <v>1460</v>
      </c>
      <c r="F819" s="105" t="s">
        <v>108</v>
      </c>
      <c r="G819" s="106">
        <v>0</v>
      </c>
      <c r="H819" s="107">
        <v>1</v>
      </c>
      <c r="I819" s="106">
        <v>10</v>
      </c>
      <c r="J819" s="108">
        <v>0</v>
      </c>
      <c r="K819" s="108">
        <v>0</v>
      </c>
    </row>
    <row r="820" spans="1:11" ht="12.75">
      <c r="A820" s="101" t="s">
        <v>395</v>
      </c>
      <c r="B820" s="102" t="s">
        <v>1672</v>
      </c>
      <c r="C820" s="101" t="s">
        <v>1674</v>
      </c>
      <c r="D820" s="103">
        <v>3</v>
      </c>
      <c r="E820" s="104">
        <v>520</v>
      </c>
      <c r="F820" s="105" t="s">
        <v>111</v>
      </c>
      <c r="G820" s="106">
        <v>0</v>
      </c>
      <c r="H820" s="107">
        <v>3</v>
      </c>
      <c r="I820" s="106">
        <v>195</v>
      </c>
      <c r="J820" s="108">
        <v>0</v>
      </c>
      <c r="K820" s="108">
        <v>0</v>
      </c>
    </row>
    <row r="821" spans="1:11" ht="12.75">
      <c r="A821" s="101" t="s">
        <v>395</v>
      </c>
      <c r="B821" s="102" t="s">
        <v>1368</v>
      </c>
      <c r="C821" s="101" t="s">
        <v>1673</v>
      </c>
      <c r="D821" s="103">
        <v>12</v>
      </c>
      <c r="E821" s="104">
        <v>560</v>
      </c>
      <c r="F821" s="105" t="s">
        <v>111</v>
      </c>
      <c r="G821" s="106">
        <v>0</v>
      </c>
      <c r="H821" s="107">
        <v>3</v>
      </c>
      <c r="I821" s="106">
        <v>360</v>
      </c>
      <c r="J821" s="108">
        <v>0</v>
      </c>
      <c r="K821" s="108">
        <v>0</v>
      </c>
    </row>
    <row r="822" spans="1:11" ht="12.75">
      <c r="A822" s="101" t="s">
        <v>30</v>
      </c>
      <c r="B822" s="102" t="s">
        <v>366</v>
      </c>
      <c r="C822" s="101" t="s">
        <v>607</v>
      </c>
      <c r="D822" s="103">
        <v>202</v>
      </c>
      <c r="E822" s="104">
        <v>318512</v>
      </c>
      <c r="F822" s="105" t="s">
        <v>115</v>
      </c>
      <c r="G822" s="106">
        <v>277542</v>
      </c>
      <c r="H822" s="107">
        <v>15</v>
      </c>
      <c r="I822" s="106">
        <v>31121</v>
      </c>
      <c r="J822" s="108">
        <v>0</v>
      </c>
      <c r="K822" s="108">
        <v>2</v>
      </c>
    </row>
    <row r="823" spans="1:11" ht="12.75">
      <c r="A823" s="1" t="s">
        <v>396</v>
      </c>
      <c r="B823" s="2" t="s">
        <v>427</v>
      </c>
      <c r="C823" s="1" t="s">
        <v>428</v>
      </c>
      <c r="D823" s="32">
        <v>106</v>
      </c>
      <c r="E823" s="4">
        <v>146900</v>
      </c>
      <c r="F823" s="5" t="s">
        <v>108</v>
      </c>
      <c r="G823" s="6">
        <v>114720</v>
      </c>
      <c r="H823" s="7">
        <v>7</v>
      </c>
      <c r="I823" s="6">
        <v>9350</v>
      </c>
      <c r="J823" s="8">
        <v>0</v>
      </c>
      <c r="K823" s="8">
        <v>0</v>
      </c>
    </row>
    <row r="824" spans="4:11" ht="12.75">
      <c r="D824" s="35"/>
      <c r="E824" s="36"/>
      <c r="F824" s="37" t="s">
        <v>104</v>
      </c>
      <c r="J824" s="40"/>
      <c r="K824" s="40"/>
    </row>
    <row r="825" spans="1:11" ht="12.75">
      <c r="A825" s="101" t="s">
        <v>396</v>
      </c>
      <c r="B825" s="102" t="s">
        <v>608</v>
      </c>
      <c r="C825" s="101" t="s">
        <v>428</v>
      </c>
      <c r="D825" s="103">
        <v>67</v>
      </c>
      <c r="E825" s="104">
        <v>7900</v>
      </c>
      <c r="F825" s="105" t="s">
        <v>108</v>
      </c>
      <c r="G825" s="106">
        <v>0</v>
      </c>
      <c r="H825" s="107">
        <v>2</v>
      </c>
      <c r="I825" s="106">
        <v>85</v>
      </c>
      <c r="J825" s="108">
        <v>0</v>
      </c>
      <c r="K825" s="108">
        <v>0</v>
      </c>
    </row>
    <row r="826" spans="1:11" ht="12.75">
      <c r="A826" s="101" t="s">
        <v>1675</v>
      </c>
      <c r="B826" s="102" t="s">
        <v>1676</v>
      </c>
      <c r="C826" s="101" t="s">
        <v>1677</v>
      </c>
      <c r="D826" s="103">
        <v>5</v>
      </c>
      <c r="E826" s="104">
        <v>450</v>
      </c>
      <c r="F826" s="105" t="s">
        <v>110</v>
      </c>
      <c r="G826" s="106">
        <v>0</v>
      </c>
      <c r="H826" s="107">
        <v>1</v>
      </c>
      <c r="I826" s="106">
        <v>30</v>
      </c>
      <c r="J826" s="108">
        <v>0</v>
      </c>
      <c r="K826" s="108">
        <v>0</v>
      </c>
    </row>
    <row r="827" spans="1:11" ht="13.5" customHeight="1">
      <c r="A827" s="101" t="s">
        <v>786</v>
      </c>
      <c r="B827" s="102">
        <v>52012801</v>
      </c>
      <c r="C827" s="101" t="s">
        <v>609</v>
      </c>
      <c r="D827" s="103">
        <v>5</v>
      </c>
      <c r="E827" s="104">
        <v>2250</v>
      </c>
      <c r="F827" s="105" t="s">
        <v>108</v>
      </c>
      <c r="G827" s="106">
        <v>0</v>
      </c>
      <c r="H827" s="107">
        <v>3</v>
      </c>
      <c r="I827" s="106">
        <v>90</v>
      </c>
      <c r="J827" s="108">
        <v>0</v>
      </c>
      <c r="K827" s="108">
        <v>0</v>
      </c>
    </row>
    <row r="828" spans="1:11" ht="12.75">
      <c r="A828" s="101" t="s">
        <v>786</v>
      </c>
      <c r="B828" s="102">
        <v>52032802</v>
      </c>
      <c r="C828" s="101" t="s">
        <v>609</v>
      </c>
      <c r="D828" s="103">
        <v>5</v>
      </c>
      <c r="E828" s="104">
        <v>8000</v>
      </c>
      <c r="F828" s="105" t="s">
        <v>108</v>
      </c>
      <c r="G828" s="106">
        <v>0</v>
      </c>
      <c r="H828" s="107">
        <v>3</v>
      </c>
      <c r="I828" s="106">
        <v>390</v>
      </c>
      <c r="J828" s="108">
        <v>0</v>
      </c>
      <c r="K828" s="108">
        <v>0</v>
      </c>
    </row>
    <row r="829" spans="1:11" ht="12.75">
      <c r="A829" s="101" t="s">
        <v>786</v>
      </c>
      <c r="B829" s="102">
        <v>52072801</v>
      </c>
      <c r="C829" s="101" t="s">
        <v>787</v>
      </c>
      <c r="D829" s="103">
        <v>5</v>
      </c>
      <c r="E829" s="104">
        <v>5400</v>
      </c>
      <c r="F829" s="105" t="s">
        <v>108</v>
      </c>
      <c r="G829" s="106">
        <v>0</v>
      </c>
      <c r="H829" s="107">
        <v>3</v>
      </c>
      <c r="I829" s="106">
        <v>320</v>
      </c>
      <c r="J829" s="108">
        <v>0</v>
      </c>
      <c r="K829" s="108">
        <v>0</v>
      </c>
    </row>
    <row r="830" spans="1:11" ht="12" customHeight="1">
      <c r="A830" s="101" t="s">
        <v>786</v>
      </c>
      <c r="B830" s="102">
        <v>52032803</v>
      </c>
      <c r="C830" s="101" t="s">
        <v>788</v>
      </c>
      <c r="D830" s="103">
        <v>5</v>
      </c>
      <c r="E830" s="104">
        <v>1800</v>
      </c>
      <c r="F830" s="105" t="s">
        <v>102</v>
      </c>
      <c r="G830" s="106">
        <v>0</v>
      </c>
      <c r="H830" s="107">
        <v>3</v>
      </c>
      <c r="I830" s="106">
        <v>180</v>
      </c>
      <c r="J830" s="108">
        <v>0</v>
      </c>
      <c r="K830" s="108">
        <v>0</v>
      </c>
    </row>
    <row r="831" spans="1:11" ht="12.75">
      <c r="A831" s="109" t="s">
        <v>14</v>
      </c>
      <c r="B831" s="110" t="s">
        <v>610</v>
      </c>
      <c r="C831" s="109" t="s">
        <v>609</v>
      </c>
      <c r="D831" s="111">
        <v>30</v>
      </c>
      <c r="E831" s="112">
        <v>159487</v>
      </c>
      <c r="F831" s="113" t="s">
        <v>114</v>
      </c>
      <c r="G831" s="114">
        <v>106810</v>
      </c>
      <c r="H831" s="115">
        <v>8</v>
      </c>
      <c r="I831" s="114">
        <v>12535</v>
      </c>
      <c r="J831" s="116">
        <v>0</v>
      </c>
      <c r="K831" s="116">
        <v>0</v>
      </c>
    </row>
    <row r="832" spans="4:6" ht="12.75">
      <c r="D832" s="32"/>
      <c r="F832" s="5" t="s">
        <v>110</v>
      </c>
    </row>
    <row r="833" spans="4:6" ht="12.75">
      <c r="D833" s="32"/>
      <c r="F833" s="5" t="s">
        <v>108</v>
      </c>
    </row>
    <row r="834" spans="1:11" ht="12.75">
      <c r="A834" s="33"/>
      <c r="B834" s="34"/>
      <c r="C834" s="33"/>
      <c r="D834" s="35"/>
      <c r="E834" s="36"/>
      <c r="F834" s="37" t="s">
        <v>102</v>
      </c>
      <c r="G834" s="38"/>
      <c r="H834" s="39"/>
      <c r="I834" s="38"/>
      <c r="J834" s="40"/>
      <c r="K834" s="40"/>
    </row>
    <row r="835" spans="1:11" ht="12.75">
      <c r="A835" s="101" t="s">
        <v>14</v>
      </c>
      <c r="B835" s="102" t="s">
        <v>15</v>
      </c>
      <c r="C835" s="101" t="s">
        <v>611</v>
      </c>
      <c r="D835" s="103">
        <v>16</v>
      </c>
      <c r="E835" s="104">
        <v>11444</v>
      </c>
      <c r="F835" s="105" t="s">
        <v>108</v>
      </c>
      <c r="G835" s="106">
        <v>0</v>
      </c>
      <c r="H835" s="107">
        <v>1</v>
      </c>
      <c r="I835" s="106">
        <v>480</v>
      </c>
      <c r="J835" s="108">
        <v>0</v>
      </c>
      <c r="K835" s="108">
        <v>0</v>
      </c>
    </row>
    <row r="836" spans="1:11" ht="12.75">
      <c r="A836" s="101" t="s">
        <v>41</v>
      </c>
      <c r="B836" s="102" t="s">
        <v>693</v>
      </c>
      <c r="C836" s="101" t="s">
        <v>1161</v>
      </c>
      <c r="D836" s="103">
        <v>40</v>
      </c>
      <c r="E836" s="104">
        <v>234760</v>
      </c>
      <c r="F836" s="105" t="s">
        <v>114</v>
      </c>
      <c r="G836" s="106">
        <v>0</v>
      </c>
      <c r="H836" s="107">
        <v>10</v>
      </c>
      <c r="I836" s="106">
        <v>25151</v>
      </c>
      <c r="J836" s="108">
        <v>0</v>
      </c>
      <c r="K836" s="108">
        <v>1</v>
      </c>
    </row>
    <row r="837" spans="1:11" ht="12.75">
      <c r="A837" s="101" t="s">
        <v>41</v>
      </c>
      <c r="B837" s="102">
        <v>52052802</v>
      </c>
      <c r="C837" s="101" t="s">
        <v>789</v>
      </c>
      <c r="D837" s="103">
        <v>5</v>
      </c>
      <c r="E837" s="104">
        <v>2</v>
      </c>
      <c r="F837" s="105" t="s">
        <v>111</v>
      </c>
      <c r="G837" s="106">
        <v>0</v>
      </c>
      <c r="H837" s="107">
        <v>1</v>
      </c>
      <c r="I837" s="106">
        <v>1</v>
      </c>
      <c r="J837" s="108">
        <v>0</v>
      </c>
      <c r="K837" s="108">
        <v>0</v>
      </c>
    </row>
    <row r="838" spans="1:11" ht="12.75">
      <c r="A838" s="117" t="s">
        <v>1678</v>
      </c>
      <c r="B838" s="118" t="s">
        <v>1679</v>
      </c>
      <c r="C838" s="117" t="s">
        <v>1680</v>
      </c>
      <c r="D838" s="119">
        <v>2</v>
      </c>
      <c r="E838" s="120">
        <v>710</v>
      </c>
      <c r="F838" s="121" t="s">
        <v>102</v>
      </c>
      <c r="G838" s="122">
        <v>1193</v>
      </c>
      <c r="H838" s="123">
        <v>2</v>
      </c>
      <c r="I838" s="122">
        <v>71</v>
      </c>
      <c r="J838" s="124">
        <v>0</v>
      </c>
      <c r="K838" s="124">
        <v>0</v>
      </c>
    </row>
    <row r="839" spans="1:11" s="9" customFormat="1" ht="12.75">
      <c r="A839" s="41" t="s">
        <v>87</v>
      </c>
      <c r="B839" s="42" t="s">
        <v>1876</v>
      </c>
      <c r="C839" s="41"/>
      <c r="D839" s="52">
        <f>SUM(D816:D838)</f>
        <v>586</v>
      </c>
      <c r="E839" s="45">
        <f>SUM(E816:E838)</f>
        <v>971406</v>
      </c>
      <c r="F839" s="53"/>
      <c r="G839" s="45">
        <f>SUM(G816:G838)</f>
        <v>500265</v>
      </c>
      <c r="H839" s="45">
        <f>SUM(H816:H838)</f>
        <v>76</v>
      </c>
      <c r="I839" s="45">
        <f>SUM(I816:I838)</f>
        <v>91417</v>
      </c>
      <c r="J839" s="45">
        <f>SUM(J816:J838)</f>
        <v>0</v>
      </c>
      <c r="K839" s="45">
        <f>SUM(K816:K838)</f>
        <v>3</v>
      </c>
    </row>
    <row r="840" ht="15" customHeight="1">
      <c r="D840" s="32"/>
    </row>
    <row r="841" spans="1:11" s="9" customFormat="1" ht="16.5">
      <c r="A841" s="17" t="s">
        <v>299</v>
      </c>
      <c r="B841" s="18"/>
      <c r="C841" s="19"/>
      <c r="D841" s="49"/>
      <c r="E841" s="21"/>
      <c r="F841" s="22"/>
      <c r="G841" s="23"/>
      <c r="H841" s="21"/>
      <c r="I841" s="23"/>
      <c r="J841" s="24"/>
      <c r="K841" s="24"/>
    </row>
    <row r="842" spans="4:11" ht="12.75" customHeight="1">
      <c r="D842" s="50" t="s">
        <v>161</v>
      </c>
      <c r="E842" s="14" t="s">
        <v>162</v>
      </c>
      <c r="G842" s="14" t="s">
        <v>223</v>
      </c>
      <c r="H842" s="14" t="s">
        <v>163</v>
      </c>
      <c r="I842" s="14" t="s">
        <v>164</v>
      </c>
      <c r="J842" s="159" t="s">
        <v>165</v>
      </c>
      <c r="K842" s="159"/>
    </row>
    <row r="843" spans="1:11" ht="12.75">
      <c r="A843" s="26" t="s">
        <v>166</v>
      </c>
      <c r="B843" s="27" t="s">
        <v>161</v>
      </c>
      <c r="C843" s="26" t="s">
        <v>167</v>
      </c>
      <c r="D843" s="51" t="s">
        <v>168</v>
      </c>
      <c r="E843" s="29" t="s">
        <v>169</v>
      </c>
      <c r="F843" s="30" t="s">
        <v>170</v>
      </c>
      <c r="G843" s="29" t="s">
        <v>171</v>
      </c>
      <c r="H843" s="29" t="s">
        <v>172</v>
      </c>
      <c r="I843" s="29" t="s">
        <v>173</v>
      </c>
      <c r="J843" s="31" t="s">
        <v>174</v>
      </c>
      <c r="K843" s="31" t="s">
        <v>175</v>
      </c>
    </row>
    <row r="844" spans="1:11" ht="12.75">
      <c r="A844" s="93" t="s">
        <v>197</v>
      </c>
      <c r="B844" s="94" t="s">
        <v>1681</v>
      </c>
      <c r="C844" s="93" t="s">
        <v>1682</v>
      </c>
      <c r="D844" s="95">
        <v>175</v>
      </c>
      <c r="E844" s="96">
        <v>16835</v>
      </c>
      <c r="F844" s="97" t="s">
        <v>111</v>
      </c>
      <c r="G844" s="98">
        <v>0</v>
      </c>
      <c r="H844" s="99">
        <v>6</v>
      </c>
      <c r="I844" s="98">
        <v>6287</v>
      </c>
      <c r="J844" s="100">
        <v>0</v>
      </c>
      <c r="K844" s="100">
        <v>0</v>
      </c>
    </row>
    <row r="845" spans="1:11" ht="12.75">
      <c r="A845" s="101" t="s">
        <v>1369</v>
      </c>
      <c r="B845" s="102" t="s">
        <v>1370</v>
      </c>
      <c r="C845" s="101" t="s">
        <v>1371</v>
      </c>
      <c r="D845" s="103">
        <v>5</v>
      </c>
      <c r="E845" s="104">
        <v>417</v>
      </c>
      <c r="F845" s="105" t="s">
        <v>114</v>
      </c>
      <c r="G845" s="106">
        <v>0</v>
      </c>
      <c r="H845" s="107">
        <v>1</v>
      </c>
      <c r="I845" s="106">
        <v>19</v>
      </c>
      <c r="J845" s="108">
        <v>0</v>
      </c>
      <c r="K845" s="108">
        <v>0</v>
      </c>
    </row>
    <row r="846" spans="1:11" ht="12.75">
      <c r="A846" s="117" t="s">
        <v>1372</v>
      </c>
      <c r="B846" s="118" t="s">
        <v>1373</v>
      </c>
      <c r="C846" s="117" t="s">
        <v>1374</v>
      </c>
      <c r="D846" s="119">
        <v>21</v>
      </c>
      <c r="E846" s="120">
        <v>39000</v>
      </c>
      <c r="F846" s="121" t="s">
        <v>114</v>
      </c>
      <c r="G846" s="122">
        <v>14800</v>
      </c>
      <c r="H846" s="123">
        <v>6</v>
      </c>
      <c r="I846" s="122">
        <v>3840</v>
      </c>
      <c r="J846" s="124">
        <v>0</v>
      </c>
      <c r="K846" s="124">
        <v>0</v>
      </c>
    </row>
    <row r="847" spans="1:11" s="9" customFormat="1" ht="12.75">
      <c r="A847" s="41" t="s">
        <v>88</v>
      </c>
      <c r="B847" s="42" t="s">
        <v>1877</v>
      </c>
      <c r="C847" s="41"/>
      <c r="D847" s="45">
        <f>SUM(D844:D846)</f>
        <v>201</v>
      </c>
      <c r="E847" s="45">
        <f>SUM(E844:E846)</f>
        <v>56252</v>
      </c>
      <c r="F847" s="53"/>
      <c r="G847" s="45">
        <f>SUM(G844:G846)</f>
        <v>14800</v>
      </c>
      <c r="H847" s="45">
        <f>SUM(H844:H846)</f>
        <v>13</v>
      </c>
      <c r="I847" s="45">
        <f>SUM(I844:I846)</f>
        <v>10146</v>
      </c>
      <c r="J847" s="45">
        <f>SUM(J844:J844)</f>
        <v>0</v>
      </c>
      <c r="K847" s="45">
        <f>SUM(K844:K844)</f>
        <v>0</v>
      </c>
    </row>
    <row r="848" spans="4:6" ht="15" customHeight="1">
      <c r="D848" s="32"/>
      <c r="F848" s="48"/>
    </row>
    <row r="849" spans="1:11" s="9" customFormat="1" ht="16.5">
      <c r="A849" s="17" t="s">
        <v>300</v>
      </c>
      <c r="B849" s="18"/>
      <c r="C849" s="19"/>
      <c r="D849" s="49"/>
      <c r="E849" s="21"/>
      <c r="F849" s="22"/>
      <c r="G849" s="23"/>
      <c r="H849" s="21"/>
      <c r="I849" s="23"/>
      <c r="J849" s="24"/>
      <c r="K849" s="24"/>
    </row>
    <row r="850" spans="4:11" ht="12.75" customHeight="1">
      <c r="D850" s="50" t="s">
        <v>161</v>
      </c>
      <c r="E850" s="14" t="s">
        <v>162</v>
      </c>
      <c r="G850" s="14" t="s">
        <v>223</v>
      </c>
      <c r="H850" s="14" t="s">
        <v>163</v>
      </c>
      <c r="I850" s="14" t="s">
        <v>164</v>
      </c>
      <c r="J850" s="159" t="s">
        <v>165</v>
      </c>
      <c r="K850" s="159"/>
    </row>
    <row r="851" spans="1:11" ht="12.75">
      <c r="A851" s="26" t="s">
        <v>166</v>
      </c>
      <c r="B851" s="27" t="s">
        <v>161</v>
      </c>
      <c r="C851" s="26" t="s">
        <v>167</v>
      </c>
      <c r="D851" s="51" t="s">
        <v>168</v>
      </c>
      <c r="E851" s="29" t="s">
        <v>169</v>
      </c>
      <c r="F851" s="30" t="s">
        <v>170</v>
      </c>
      <c r="G851" s="29" t="s">
        <v>171</v>
      </c>
      <c r="H851" s="29" t="s">
        <v>172</v>
      </c>
      <c r="I851" s="29" t="s">
        <v>173</v>
      </c>
      <c r="J851" s="31" t="s">
        <v>174</v>
      </c>
      <c r="K851" s="31" t="s">
        <v>175</v>
      </c>
    </row>
    <row r="852" spans="1:11" ht="12.75">
      <c r="A852" s="93" t="s">
        <v>1217</v>
      </c>
      <c r="B852" s="94">
        <v>54032801</v>
      </c>
      <c r="C852" s="93" t="s">
        <v>1218</v>
      </c>
      <c r="D852" s="95">
        <v>2</v>
      </c>
      <c r="E852" s="96">
        <v>1785</v>
      </c>
      <c r="F852" s="97" t="s">
        <v>102</v>
      </c>
      <c r="G852" s="98">
        <v>0</v>
      </c>
      <c r="H852" s="7">
        <v>1</v>
      </c>
      <c r="I852" s="98">
        <v>21</v>
      </c>
      <c r="J852" s="100">
        <v>0</v>
      </c>
      <c r="K852" s="100">
        <v>0</v>
      </c>
    </row>
    <row r="853" spans="1:11" ht="12.75">
      <c r="A853" s="109" t="s">
        <v>397</v>
      </c>
      <c r="B853" s="110" t="s">
        <v>255</v>
      </c>
      <c r="C853" s="109" t="s">
        <v>694</v>
      </c>
      <c r="D853" s="111">
        <v>455.4</v>
      </c>
      <c r="E853" s="4">
        <v>503</v>
      </c>
      <c r="F853" s="5" t="s">
        <v>111</v>
      </c>
      <c r="G853" s="114">
        <v>0</v>
      </c>
      <c r="H853" s="115">
        <v>1</v>
      </c>
      <c r="I853" s="6">
        <v>48</v>
      </c>
      <c r="J853" s="8">
        <v>0</v>
      </c>
      <c r="K853" s="8">
        <v>0</v>
      </c>
    </row>
    <row r="854" spans="4:6" ht="12.75">
      <c r="D854" s="32"/>
      <c r="F854" s="5" t="s">
        <v>102</v>
      </c>
    </row>
    <row r="855" spans="1:11" ht="12.75">
      <c r="A855" s="33"/>
      <c r="B855" s="34"/>
      <c r="C855" s="33"/>
      <c r="D855" s="35"/>
      <c r="E855" s="36"/>
      <c r="F855" s="37" t="s">
        <v>104</v>
      </c>
      <c r="G855" s="38"/>
      <c r="H855" s="39"/>
      <c r="I855" s="38"/>
      <c r="J855" s="40"/>
      <c r="K855" s="40"/>
    </row>
    <row r="856" spans="1:11" ht="12.75">
      <c r="A856" s="101" t="s">
        <v>259</v>
      </c>
      <c r="B856" s="102">
        <v>54980302</v>
      </c>
      <c r="C856" s="101" t="s">
        <v>1163</v>
      </c>
      <c r="D856" s="103">
        <v>371</v>
      </c>
      <c r="E856" s="104">
        <v>510</v>
      </c>
      <c r="F856" s="105" t="s">
        <v>103</v>
      </c>
      <c r="G856" s="106">
        <v>0</v>
      </c>
      <c r="H856" s="107">
        <v>1</v>
      </c>
      <c r="I856" s="106">
        <v>52</v>
      </c>
      <c r="J856" s="108">
        <v>0</v>
      </c>
      <c r="K856" s="108">
        <v>0</v>
      </c>
    </row>
    <row r="857" spans="1:11" ht="12.75">
      <c r="A857" s="101" t="s">
        <v>1087</v>
      </c>
      <c r="B857" s="102" t="s">
        <v>1088</v>
      </c>
      <c r="C857" s="101" t="s">
        <v>1089</v>
      </c>
      <c r="D857" s="103">
        <v>97</v>
      </c>
      <c r="E857" s="104">
        <v>249229</v>
      </c>
      <c r="F857" s="105" t="s">
        <v>106</v>
      </c>
      <c r="G857" s="106">
        <v>386957</v>
      </c>
      <c r="H857" s="107">
        <v>19</v>
      </c>
      <c r="I857" s="106">
        <v>44778</v>
      </c>
      <c r="J857" s="108">
        <v>0</v>
      </c>
      <c r="K857" s="108">
        <v>0</v>
      </c>
    </row>
    <row r="858" spans="1:11" ht="12.75">
      <c r="A858" s="101" t="s">
        <v>1087</v>
      </c>
      <c r="B858" s="102">
        <v>54970301</v>
      </c>
      <c r="C858" s="101" t="s">
        <v>1090</v>
      </c>
      <c r="D858" s="103">
        <v>279</v>
      </c>
      <c r="E858" s="104">
        <v>249229</v>
      </c>
      <c r="F858" s="105" t="s">
        <v>106</v>
      </c>
      <c r="G858" s="106">
        <v>386957</v>
      </c>
      <c r="H858" s="107">
        <v>19</v>
      </c>
      <c r="I858" s="106">
        <v>44778</v>
      </c>
      <c r="J858" s="108">
        <v>0</v>
      </c>
      <c r="K858" s="108">
        <v>0</v>
      </c>
    </row>
    <row r="859" spans="1:11" ht="12.75">
      <c r="A859" s="101" t="s">
        <v>1091</v>
      </c>
      <c r="B859" s="102">
        <v>54110301</v>
      </c>
      <c r="C859" s="101" t="s">
        <v>1092</v>
      </c>
      <c r="D859" s="103">
        <v>140</v>
      </c>
      <c r="E859" s="104">
        <v>372670</v>
      </c>
      <c r="F859" s="105" t="s">
        <v>111</v>
      </c>
      <c r="G859" s="106">
        <v>276387</v>
      </c>
      <c r="H859" s="107">
        <v>14</v>
      </c>
      <c r="I859" s="106">
        <v>33626</v>
      </c>
      <c r="J859" s="108">
        <v>0</v>
      </c>
      <c r="K859" s="108">
        <v>1</v>
      </c>
    </row>
    <row r="860" spans="1:11" ht="12.75">
      <c r="A860" s="109" t="s">
        <v>613</v>
      </c>
      <c r="B860" s="110" t="s">
        <v>614</v>
      </c>
      <c r="C860" s="109" t="s">
        <v>1164</v>
      </c>
      <c r="D860" s="111">
        <v>179</v>
      </c>
      <c r="E860" s="112">
        <v>542009</v>
      </c>
      <c r="F860" s="113" t="s">
        <v>108</v>
      </c>
      <c r="G860" s="114">
        <v>434642</v>
      </c>
      <c r="H860" s="115">
        <v>11</v>
      </c>
      <c r="I860" s="114">
        <v>18991</v>
      </c>
      <c r="J860" s="116">
        <v>0</v>
      </c>
      <c r="K860" s="116">
        <v>0</v>
      </c>
    </row>
    <row r="861" spans="4:6" ht="12.75">
      <c r="D861" s="32"/>
      <c r="F861" s="5" t="s">
        <v>111</v>
      </c>
    </row>
    <row r="862" spans="1:11" ht="12.75">
      <c r="A862" s="33"/>
      <c r="B862" s="34"/>
      <c r="C862" s="33"/>
      <c r="D862" s="35"/>
      <c r="E862" s="36"/>
      <c r="F862" s="37" t="s">
        <v>104</v>
      </c>
      <c r="G862" s="38"/>
      <c r="H862" s="39"/>
      <c r="I862" s="38"/>
      <c r="J862" s="40"/>
      <c r="K862" s="40"/>
    </row>
    <row r="863" spans="1:11" ht="12.75">
      <c r="A863" s="101" t="s">
        <v>222</v>
      </c>
      <c r="B863" s="102" t="s">
        <v>241</v>
      </c>
      <c r="C863" s="101" t="s">
        <v>612</v>
      </c>
      <c r="D863" s="103">
        <v>172</v>
      </c>
      <c r="E863" s="104">
        <v>500</v>
      </c>
      <c r="F863" s="105" t="s">
        <v>102</v>
      </c>
      <c r="G863" s="106">
        <v>0</v>
      </c>
      <c r="H863" s="107">
        <v>2</v>
      </c>
      <c r="I863" s="106">
        <v>8</v>
      </c>
      <c r="J863" s="108">
        <v>0</v>
      </c>
      <c r="K863" s="108">
        <v>0</v>
      </c>
    </row>
    <row r="864" spans="1:11" ht="12.75">
      <c r="A864" s="101" t="s">
        <v>1219</v>
      </c>
      <c r="B864" s="102">
        <v>54150301</v>
      </c>
      <c r="C864" s="101" t="s">
        <v>1220</v>
      </c>
      <c r="D864" s="103">
        <v>83</v>
      </c>
      <c r="E864" s="104">
        <v>252458</v>
      </c>
      <c r="F864" s="105" t="s">
        <v>111</v>
      </c>
      <c r="G864" s="106">
        <v>261380</v>
      </c>
      <c r="H864" s="107">
        <v>12</v>
      </c>
      <c r="I864" s="106">
        <v>2532</v>
      </c>
      <c r="J864" s="108">
        <v>0</v>
      </c>
      <c r="K864" s="108">
        <v>0</v>
      </c>
    </row>
    <row r="865" spans="1:11" ht="12.75">
      <c r="A865" s="101" t="s">
        <v>615</v>
      </c>
      <c r="B865" s="102" t="s">
        <v>616</v>
      </c>
      <c r="C865" s="101" t="s">
        <v>617</v>
      </c>
      <c r="D865" s="103">
        <v>71</v>
      </c>
      <c r="E865" s="104">
        <v>3736</v>
      </c>
      <c r="F865" s="105" t="s">
        <v>111</v>
      </c>
      <c r="G865" s="106">
        <v>0</v>
      </c>
      <c r="H865" s="107">
        <v>2</v>
      </c>
      <c r="I865" s="106">
        <v>1283</v>
      </c>
      <c r="J865" s="108">
        <v>0</v>
      </c>
      <c r="K865" s="108">
        <v>0</v>
      </c>
    </row>
    <row r="866" spans="1:11" ht="12.75">
      <c r="A866" s="117" t="s">
        <v>1162</v>
      </c>
      <c r="B866" s="118" t="s">
        <v>695</v>
      </c>
      <c r="C866" s="117" t="s">
        <v>696</v>
      </c>
      <c r="D866" s="119">
        <v>219</v>
      </c>
      <c r="E866" s="120">
        <v>41135</v>
      </c>
      <c r="F866" s="121" t="s">
        <v>108</v>
      </c>
      <c r="G866" s="122">
        <v>67359</v>
      </c>
      <c r="H866" s="123">
        <v>2</v>
      </c>
      <c r="I866" s="122">
        <v>320</v>
      </c>
      <c r="J866" s="124">
        <v>0</v>
      </c>
      <c r="K866" s="124">
        <v>0</v>
      </c>
    </row>
    <row r="867" spans="1:11" s="9" customFormat="1" ht="12.75">
      <c r="A867" s="41" t="s">
        <v>89</v>
      </c>
      <c r="B867" s="42" t="s">
        <v>1350</v>
      </c>
      <c r="C867" s="41"/>
      <c r="D867" s="52">
        <f>SUM(D852:D866)</f>
        <v>2068.4</v>
      </c>
      <c r="E867" s="45">
        <f>SUM(E852:E866)</f>
        <v>1713764</v>
      </c>
      <c r="F867" s="53"/>
      <c r="G867" s="45">
        <f>SUM(G852:G866)</f>
        <v>1813682</v>
      </c>
      <c r="H867" s="45">
        <f>SUM(H852:H866)</f>
        <v>84</v>
      </c>
      <c r="I867" s="45">
        <f>SUM(I852:I866)</f>
        <v>146437</v>
      </c>
      <c r="J867" s="45">
        <f>SUM(J852:J866)</f>
        <v>0</v>
      </c>
      <c r="K867" s="45">
        <f>SUM(K852:K866)</f>
        <v>1</v>
      </c>
    </row>
    <row r="868" ht="15" customHeight="1">
      <c r="D868" s="32"/>
    </row>
    <row r="869" spans="1:11" s="9" customFormat="1" ht="16.5">
      <c r="A869" s="17" t="s">
        <v>301</v>
      </c>
      <c r="B869" s="18"/>
      <c r="C869" s="19"/>
      <c r="D869" s="49"/>
      <c r="E869" s="21"/>
      <c r="F869" s="22"/>
      <c r="G869" s="23"/>
      <c r="H869" s="21"/>
      <c r="I869" s="23"/>
      <c r="J869" s="24"/>
      <c r="K869" s="24"/>
    </row>
    <row r="870" spans="4:11" ht="12.75" customHeight="1">
      <c r="D870" s="50" t="s">
        <v>161</v>
      </c>
      <c r="E870" s="14" t="s">
        <v>162</v>
      </c>
      <c r="G870" s="14" t="s">
        <v>223</v>
      </c>
      <c r="H870" s="14" t="s">
        <v>163</v>
      </c>
      <c r="I870" s="14" t="s">
        <v>164</v>
      </c>
      <c r="J870" s="159" t="s">
        <v>165</v>
      </c>
      <c r="K870" s="159"/>
    </row>
    <row r="871" spans="1:11" ht="12.75">
      <c r="A871" s="26" t="s">
        <v>166</v>
      </c>
      <c r="B871" s="27" t="s">
        <v>161</v>
      </c>
      <c r="C871" s="26" t="s">
        <v>167</v>
      </c>
      <c r="D871" s="51" t="s">
        <v>168</v>
      </c>
      <c r="E871" s="29" t="s">
        <v>169</v>
      </c>
      <c r="F871" s="30" t="s">
        <v>170</v>
      </c>
      <c r="G871" s="29" t="s">
        <v>171</v>
      </c>
      <c r="H871" s="29" t="s">
        <v>172</v>
      </c>
      <c r="I871" s="29" t="s">
        <v>173</v>
      </c>
      <c r="J871" s="31" t="s">
        <v>174</v>
      </c>
      <c r="K871" s="31" t="s">
        <v>175</v>
      </c>
    </row>
    <row r="872" spans="1:11" ht="12.75">
      <c r="A872" s="93" t="s">
        <v>1221</v>
      </c>
      <c r="B872" s="94">
        <v>55072801</v>
      </c>
      <c r="C872" s="93" t="s">
        <v>1222</v>
      </c>
      <c r="D872" s="95">
        <v>5</v>
      </c>
      <c r="E872" s="96">
        <v>4200</v>
      </c>
      <c r="F872" s="97" t="s">
        <v>102</v>
      </c>
      <c r="G872" s="98">
        <v>0</v>
      </c>
      <c r="H872" s="99">
        <v>4</v>
      </c>
      <c r="I872" s="98">
        <v>320</v>
      </c>
      <c r="J872" s="100">
        <v>0</v>
      </c>
      <c r="K872" s="100">
        <v>0</v>
      </c>
    </row>
    <row r="873" spans="1:11" ht="12.75">
      <c r="A873" s="101" t="s">
        <v>351</v>
      </c>
      <c r="B873" s="102" t="s">
        <v>1683</v>
      </c>
      <c r="C873" s="101" t="s">
        <v>1684</v>
      </c>
      <c r="D873" s="103">
        <v>13</v>
      </c>
      <c r="E873" s="104">
        <v>137902</v>
      </c>
      <c r="F873" s="105" t="s">
        <v>106</v>
      </c>
      <c r="G873" s="106">
        <v>90501</v>
      </c>
      <c r="H873" s="107">
        <v>12</v>
      </c>
      <c r="I873" s="106">
        <v>585</v>
      </c>
      <c r="J873" s="108">
        <v>0</v>
      </c>
      <c r="K873" s="108">
        <v>0</v>
      </c>
    </row>
    <row r="874" spans="1:11" ht="12.75">
      <c r="A874" s="101" t="s">
        <v>351</v>
      </c>
      <c r="B874" s="102" t="s">
        <v>352</v>
      </c>
      <c r="C874" s="101" t="s">
        <v>618</v>
      </c>
      <c r="D874" s="103">
        <v>86</v>
      </c>
      <c r="E874" s="104">
        <v>34175</v>
      </c>
      <c r="F874" s="105" t="s">
        <v>106</v>
      </c>
      <c r="G874" s="106">
        <v>28410</v>
      </c>
      <c r="H874" s="107">
        <v>5</v>
      </c>
      <c r="I874" s="106">
        <v>198</v>
      </c>
      <c r="J874" s="108">
        <v>0</v>
      </c>
      <c r="K874" s="108">
        <v>0</v>
      </c>
    </row>
    <row r="875" spans="1:11" ht="12.75">
      <c r="A875" s="117" t="s">
        <v>351</v>
      </c>
      <c r="B875" s="118" t="s">
        <v>353</v>
      </c>
      <c r="C875" s="117" t="s">
        <v>619</v>
      </c>
      <c r="D875" s="119">
        <v>97</v>
      </c>
      <c r="E875" s="120">
        <v>137902</v>
      </c>
      <c r="F875" s="121" t="s">
        <v>106</v>
      </c>
      <c r="G875" s="122">
        <v>90501</v>
      </c>
      <c r="H875" s="123">
        <v>12</v>
      </c>
      <c r="I875" s="122">
        <v>585</v>
      </c>
      <c r="J875" s="124">
        <v>0</v>
      </c>
      <c r="K875" s="124">
        <v>0</v>
      </c>
    </row>
    <row r="876" spans="1:11" s="9" customFormat="1" ht="12.75">
      <c r="A876" s="41" t="s">
        <v>90</v>
      </c>
      <c r="B876" s="42" t="s">
        <v>1347</v>
      </c>
      <c r="C876" s="41"/>
      <c r="D876" s="52">
        <f>SUM(D872:D875)</f>
        <v>201</v>
      </c>
      <c r="E876" s="45">
        <f>SUM(E872:E875)</f>
        <v>314179</v>
      </c>
      <c r="F876" s="53"/>
      <c r="G876" s="45">
        <f>SUM(G872:G875)</f>
        <v>209412</v>
      </c>
      <c r="H876" s="45">
        <f>SUM(H872:H875)</f>
        <v>33</v>
      </c>
      <c r="I876" s="45">
        <f>SUM(I872:I875)</f>
        <v>1688</v>
      </c>
      <c r="J876" s="45">
        <f>SUM(J872:J875)</f>
        <v>0</v>
      </c>
      <c r="K876" s="45">
        <f>SUM(K872:K875)</f>
        <v>0</v>
      </c>
    </row>
    <row r="877" ht="15" customHeight="1">
      <c r="D877" s="32"/>
    </row>
    <row r="878" spans="1:11" s="9" customFormat="1" ht="16.5">
      <c r="A878" s="17" t="s">
        <v>302</v>
      </c>
      <c r="B878" s="18"/>
      <c r="C878" s="19"/>
      <c r="D878" s="49"/>
      <c r="E878" s="21"/>
      <c r="F878" s="22"/>
      <c r="G878" s="23"/>
      <c r="H878" s="21"/>
      <c r="I878" s="23"/>
      <c r="J878" s="24"/>
      <c r="K878" s="24"/>
    </row>
    <row r="879" spans="4:11" ht="12.75" customHeight="1">
      <c r="D879" s="50" t="s">
        <v>161</v>
      </c>
      <c r="E879" s="14" t="s">
        <v>162</v>
      </c>
      <c r="G879" s="14" t="s">
        <v>223</v>
      </c>
      <c r="H879" s="14" t="s">
        <v>163</v>
      </c>
      <c r="I879" s="14" t="s">
        <v>164</v>
      </c>
      <c r="J879" s="159" t="s">
        <v>165</v>
      </c>
      <c r="K879" s="159"/>
    </row>
    <row r="880" spans="1:11" ht="12.75">
      <c r="A880" s="26" t="s">
        <v>166</v>
      </c>
      <c r="B880" s="27" t="s">
        <v>161</v>
      </c>
      <c r="C880" s="26" t="s">
        <v>167</v>
      </c>
      <c r="D880" s="51" t="s">
        <v>168</v>
      </c>
      <c r="E880" s="29" t="s">
        <v>169</v>
      </c>
      <c r="F880" s="30" t="s">
        <v>170</v>
      </c>
      <c r="G880" s="29" t="s">
        <v>171</v>
      </c>
      <c r="H880" s="29" t="s">
        <v>172</v>
      </c>
      <c r="I880" s="29" t="s">
        <v>173</v>
      </c>
      <c r="J880" s="31" t="s">
        <v>174</v>
      </c>
      <c r="K880" s="31" t="s">
        <v>175</v>
      </c>
    </row>
    <row r="881" spans="1:11" ht="12.75">
      <c r="A881" s="101" t="s">
        <v>852</v>
      </c>
      <c r="B881" s="102" t="s">
        <v>853</v>
      </c>
      <c r="C881" s="101" t="s">
        <v>854</v>
      </c>
      <c r="D881" s="103">
        <v>188</v>
      </c>
      <c r="E881" s="104">
        <v>218243</v>
      </c>
      <c r="F881" s="105" t="s">
        <v>106</v>
      </c>
      <c r="G881" s="106">
        <v>108575</v>
      </c>
      <c r="H881" s="107">
        <v>15</v>
      </c>
      <c r="I881" s="106">
        <v>18826</v>
      </c>
      <c r="J881" s="108">
        <v>0</v>
      </c>
      <c r="K881" s="108">
        <v>0</v>
      </c>
    </row>
    <row r="882" spans="1:11" ht="12.75">
      <c r="A882" s="109" t="s">
        <v>1685</v>
      </c>
      <c r="B882" s="110" t="s">
        <v>1686</v>
      </c>
      <c r="C882" s="109" t="s">
        <v>1687</v>
      </c>
      <c r="D882" s="111">
        <v>223</v>
      </c>
      <c r="E882" s="112">
        <v>256308</v>
      </c>
      <c r="F882" s="113" t="s">
        <v>106</v>
      </c>
      <c r="G882" s="114">
        <v>126000</v>
      </c>
      <c r="H882" s="115">
        <v>8</v>
      </c>
      <c r="I882" s="114">
        <v>15225</v>
      </c>
      <c r="J882" s="116">
        <v>0</v>
      </c>
      <c r="K882" s="116">
        <v>1</v>
      </c>
    </row>
    <row r="883" spans="1:11" ht="12.75">
      <c r="A883" s="109" t="s">
        <v>354</v>
      </c>
      <c r="B883" s="110" t="s">
        <v>365</v>
      </c>
      <c r="C883" s="109" t="s">
        <v>403</v>
      </c>
      <c r="D883" s="111">
        <v>151.5</v>
      </c>
      <c r="E883" s="112">
        <v>500</v>
      </c>
      <c r="F883" s="113" t="s">
        <v>106</v>
      </c>
      <c r="G883" s="114">
        <v>0</v>
      </c>
      <c r="H883" s="115">
        <v>2</v>
      </c>
      <c r="I883" s="114">
        <v>48</v>
      </c>
      <c r="J883" s="116">
        <v>0</v>
      </c>
      <c r="K883" s="116">
        <v>0</v>
      </c>
    </row>
    <row r="884" spans="4:6" ht="12.75">
      <c r="D884" s="32"/>
      <c r="F884" s="5" t="s">
        <v>108</v>
      </c>
    </row>
    <row r="885" spans="1:11" ht="12.75">
      <c r="A885" s="33"/>
      <c r="B885" s="34"/>
      <c r="C885" s="33"/>
      <c r="D885" s="35"/>
      <c r="E885" s="36"/>
      <c r="F885" s="37" t="s">
        <v>111</v>
      </c>
      <c r="G885" s="38"/>
      <c r="H885" s="39"/>
      <c r="I885" s="38"/>
      <c r="J885" s="40"/>
      <c r="K885" s="40"/>
    </row>
    <row r="886" spans="1:11" ht="12.75">
      <c r="A886" s="101" t="s">
        <v>354</v>
      </c>
      <c r="B886" s="102">
        <v>56090301</v>
      </c>
      <c r="C886" s="101" t="s">
        <v>790</v>
      </c>
      <c r="D886" s="103">
        <v>256</v>
      </c>
      <c r="E886" s="104">
        <v>167220</v>
      </c>
      <c r="F886" s="105" t="s">
        <v>106</v>
      </c>
      <c r="G886" s="106">
        <v>88103</v>
      </c>
      <c r="H886" s="107">
        <v>8</v>
      </c>
      <c r="I886" s="106">
        <v>10857</v>
      </c>
      <c r="J886" s="108">
        <v>0</v>
      </c>
      <c r="K886" s="108">
        <v>0</v>
      </c>
    </row>
    <row r="887" spans="1:11" ht="12.75">
      <c r="A887" s="101" t="s">
        <v>354</v>
      </c>
      <c r="B887" s="102" t="s">
        <v>1017</v>
      </c>
      <c r="C887" s="101" t="s">
        <v>1018</v>
      </c>
      <c r="D887" s="103">
        <v>317</v>
      </c>
      <c r="E887" s="104">
        <v>500</v>
      </c>
      <c r="F887" s="105" t="s">
        <v>106</v>
      </c>
      <c r="G887" s="106">
        <v>0</v>
      </c>
      <c r="H887" s="107">
        <v>20</v>
      </c>
      <c r="I887" s="106">
        <v>16357</v>
      </c>
      <c r="J887" s="108">
        <v>0</v>
      </c>
      <c r="K887" s="108">
        <v>0</v>
      </c>
    </row>
    <row r="888" spans="1:11" ht="12.75">
      <c r="A888" s="101" t="s">
        <v>354</v>
      </c>
      <c r="B888" s="102" t="s">
        <v>1688</v>
      </c>
      <c r="C888" s="101" t="s">
        <v>1689</v>
      </c>
      <c r="D888" s="103">
        <v>125</v>
      </c>
      <c r="E888" s="104">
        <v>0</v>
      </c>
      <c r="F888" s="105" t="s">
        <v>111</v>
      </c>
      <c r="G888" s="106">
        <v>2143</v>
      </c>
      <c r="H888" s="107">
        <v>3</v>
      </c>
      <c r="I888" s="106">
        <v>40</v>
      </c>
      <c r="J888" s="108">
        <v>0</v>
      </c>
      <c r="K888" s="108">
        <v>0</v>
      </c>
    </row>
    <row r="889" spans="1:11" ht="12.75">
      <c r="A889" s="117" t="s">
        <v>1690</v>
      </c>
      <c r="B889" s="118" t="s">
        <v>1691</v>
      </c>
      <c r="C889" s="117" t="s">
        <v>1689</v>
      </c>
      <c r="D889" s="119">
        <v>100</v>
      </c>
      <c r="E889" s="120">
        <v>23605</v>
      </c>
      <c r="F889" s="121" t="s">
        <v>111</v>
      </c>
      <c r="G889" s="122">
        <v>80067</v>
      </c>
      <c r="H889" s="123">
        <v>3</v>
      </c>
      <c r="I889" s="122">
        <v>5480</v>
      </c>
      <c r="J889" s="124">
        <v>0</v>
      </c>
      <c r="K889" s="124">
        <v>0</v>
      </c>
    </row>
    <row r="890" spans="1:11" s="9" customFormat="1" ht="12.75">
      <c r="A890" s="41" t="s">
        <v>91</v>
      </c>
      <c r="B890" s="42" t="s">
        <v>1351</v>
      </c>
      <c r="C890" s="41"/>
      <c r="D890" s="52">
        <f>SUM(D881:D889)</f>
        <v>1360.5</v>
      </c>
      <c r="E890" s="45">
        <f>SUM(E881:E889)</f>
        <v>666376</v>
      </c>
      <c r="F890" s="53"/>
      <c r="G890" s="45">
        <f>SUM(G881:G889)</f>
        <v>404888</v>
      </c>
      <c r="H890" s="45">
        <f>SUM(H881:H889)</f>
        <v>59</v>
      </c>
      <c r="I890" s="45">
        <f>SUM(I881:I889)</f>
        <v>66833</v>
      </c>
      <c r="J890" s="45">
        <f>SUM(J881:J889)</f>
        <v>0</v>
      </c>
      <c r="K890" s="45">
        <f>SUM(K881:K889)</f>
        <v>1</v>
      </c>
    </row>
    <row r="891" ht="15" customHeight="1">
      <c r="D891" s="32"/>
    </row>
    <row r="892" spans="1:11" s="9" customFormat="1" ht="16.5">
      <c r="A892" s="17" t="s">
        <v>303</v>
      </c>
      <c r="B892" s="18"/>
      <c r="C892" s="19"/>
      <c r="D892" s="49"/>
      <c r="E892" s="21"/>
      <c r="F892" s="22"/>
      <c r="G892" s="23"/>
      <c r="H892" s="21"/>
      <c r="I892" s="23"/>
      <c r="J892" s="24"/>
      <c r="K892" s="24"/>
    </row>
    <row r="893" spans="4:11" ht="12.75" customHeight="1">
      <c r="D893" s="50" t="s">
        <v>161</v>
      </c>
      <c r="E893" s="14" t="s">
        <v>162</v>
      </c>
      <c r="G893" s="14" t="s">
        <v>223</v>
      </c>
      <c r="H893" s="14" t="s">
        <v>163</v>
      </c>
      <c r="I893" s="14" t="s">
        <v>164</v>
      </c>
      <c r="J893" s="159" t="s">
        <v>165</v>
      </c>
      <c r="K893" s="159"/>
    </row>
    <row r="894" spans="1:11" ht="12.75">
      <c r="A894" s="26" t="s">
        <v>166</v>
      </c>
      <c r="B894" s="27" t="s">
        <v>161</v>
      </c>
      <c r="C894" s="26" t="s">
        <v>167</v>
      </c>
      <c r="D894" s="51" t="s">
        <v>168</v>
      </c>
      <c r="E894" s="29" t="s">
        <v>169</v>
      </c>
      <c r="F894" s="30" t="s">
        <v>170</v>
      </c>
      <c r="G894" s="29" t="s">
        <v>171</v>
      </c>
      <c r="H894" s="29" t="s">
        <v>172</v>
      </c>
      <c r="I894" s="29" t="s">
        <v>173</v>
      </c>
      <c r="J894" s="31" t="s">
        <v>174</v>
      </c>
      <c r="K894" s="31" t="s">
        <v>175</v>
      </c>
    </row>
    <row r="895" spans="1:11" ht="12.75">
      <c r="A895" s="93" t="s">
        <v>1482</v>
      </c>
      <c r="B895" s="94" t="s">
        <v>1483</v>
      </c>
      <c r="C895" s="93" t="s">
        <v>1484</v>
      </c>
      <c r="D895" s="144">
        <v>10</v>
      </c>
      <c r="E895" s="98">
        <v>37122</v>
      </c>
      <c r="F895" s="97" t="s">
        <v>114</v>
      </c>
      <c r="G895" s="98">
        <v>29578</v>
      </c>
      <c r="H895" s="98">
        <v>2</v>
      </c>
      <c r="I895" s="98">
        <v>2243</v>
      </c>
      <c r="J895" s="100">
        <v>0</v>
      </c>
      <c r="K895" s="100">
        <v>0</v>
      </c>
    </row>
    <row r="896" spans="1:11" ht="12.75">
      <c r="A896" s="117" t="s">
        <v>473</v>
      </c>
      <c r="B896" s="118">
        <v>57120301</v>
      </c>
      <c r="C896" s="117" t="s">
        <v>1254</v>
      </c>
      <c r="D896" s="119">
        <v>38</v>
      </c>
      <c r="E896" s="120">
        <v>102948</v>
      </c>
      <c r="F896" s="121" t="s">
        <v>102</v>
      </c>
      <c r="G896" s="122">
        <v>41248</v>
      </c>
      <c r="H896" s="123">
        <v>22</v>
      </c>
      <c r="I896" s="122">
        <v>7198</v>
      </c>
      <c r="J896" s="124">
        <v>0</v>
      </c>
      <c r="K896" s="124">
        <v>0</v>
      </c>
    </row>
    <row r="897" spans="1:11" s="9" customFormat="1" ht="12.75">
      <c r="A897" s="41" t="s">
        <v>92</v>
      </c>
      <c r="B897" s="42">
        <v>2</v>
      </c>
      <c r="C897" s="41"/>
      <c r="D897" s="45">
        <f>SUM(D895:D896)</f>
        <v>48</v>
      </c>
      <c r="E897" s="45">
        <f>SUM(E895:E896)</f>
        <v>140070</v>
      </c>
      <c r="F897" s="53"/>
      <c r="G897" s="45">
        <f>SUM(G895:G896)</f>
        <v>70826</v>
      </c>
      <c r="H897" s="45">
        <f>SUM(H895:H896)</f>
        <v>24</v>
      </c>
      <c r="I897" s="45">
        <f>SUM(I895:I896)</f>
        <v>9441</v>
      </c>
      <c r="J897" s="45">
        <f>SUM(J896:J896)</f>
        <v>0</v>
      </c>
      <c r="K897" s="45">
        <f>SUM(K896:K896)</f>
        <v>0</v>
      </c>
    </row>
    <row r="898" spans="4:6" ht="15" customHeight="1">
      <c r="D898" s="32"/>
      <c r="F898" s="48"/>
    </row>
    <row r="899" spans="1:11" s="9" customFormat="1" ht="16.5">
      <c r="A899" s="17" t="s">
        <v>304</v>
      </c>
      <c r="B899" s="18"/>
      <c r="C899" s="1"/>
      <c r="D899" s="49"/>
      <c r="E899" s="21"/>
      <c r="F899" s="22"/>
      <c r="G899" s="23"/>
      <c r="H899" s="21"/>
      <c r="I899" s="23"/>
      <c r="J899" s="24"/>
      <c r="K899" s="24"/>
    </row>
    <row r="900" spans="4:11" ht="12.75" customHeight="1">
      <c r="D900" s="50" t="s">
        <v>161</v>
      </c>
      <c r="E900" s="14" t="s">
        <v>162</v>
      </c>
      <c r="G900" s="14" t="s">
        <v>223</v>
      </c>
      <c r="H900" s="14" t="s">
        <v>163</v>
      </c>
      <c r="I900" s="14" t="s">
        <v>164</v>
      </c>
      <c r="J900" s="159" t="s">
        <v>165</v>
      </c>
      <c r="K900" s="159"/>
    </row>
    <row r="901" spans="1:11" ht="12.75">
      <c r="A901" s="26" t="s">
        <v>166</v>
      </c>
      <c r="B901" s="27" t="s">
        <v>161</v>
      </c>
      <c r="C901" s="26" t="s">
        <v>167</v>
      </c>
      <c r="D901" s="51" t="s">
        <v>168</v>
      </c>
      <c r="E901" s="29" t="s">
        <v>169</v>
      </c>
      <c r="F901" s="30" t="s">
        <v>170</v>
      </c>
      <c r="G901" s="29" t="s">
        <v>171</v>
      </c>
      <c r="H901" s="29" t="s">
        <v>172</v>
      </c>
      <c r="I901" s="29" t="s">
        <v>173</v>
      </c>
      <c r="J901" s="31" t="s">
        <v>174</v>
      </c>
      <c r="K901" s="31" t="s">
        <v>175</v>
      </c>
    </row>
    <row r="902" spans="1:11" ht="12.75">
      <c r="A902" s="93" t="s">
        <v>791</v>
      </c>
      <c r="B902" s="94">
        <v>58132801</v>
      </c>
      <c r="C902" s="93" t="s">
        <v>1093</v>
      </c>
      <c r="D902" s="95">
        <v>5</v>
      </c>
      <c r="E902" s="96">
        <v>3383</v>
      </c>
      <c r="F902" s="97" t="s">
        <v>114</v>
      </c>
      <c r="G902" s="98">
        <v>25840</v>
      </c>
      <c r="H902" s="99">
        <v>4</v>
      </c>
      <c r="I902" s="98">
        <v>5330</v>
      </c>
      <c r="J902" s="100">
        <v>0</v>
      </c>
      <c r="K902" s="100">
        <v>0</v>
      </c>
    </row>
    <row r="903" spans="1:11" ht="12.75">
      <c r="A903" s="101" t="s">
        <v>791</v>
      </c>
      <c r="B903" s="102">
        <v>58172501</v>
      </c>
      <c r="C903" s="101" t="s">
        <v>1094</v>
      </c>
      <c r="D903" s="103">
        <v>10</v>
      </c>
      <c r="E903" s="104">
        <v>1620</v>
      </c>
      <c r="F903" s="105" t="s">
        <v>114</v>
      </c>
      <c r="G903" s="106">
        <v>640</v>
      </c>
      <c r="H903" s="107">
        <v>2</v>
      </c>
      <c r="I903" s="106">
        <v>132</v>
      </c>
      <c r="J903" s="108">
        <v>0</v>
      </c>
      <c r="K903" s="108">
        <v>0</v>
      </c>
    </row>
    <row r="904" spans="1:11" ht="12.75">
      <c r="A904" s="101" t="s">
        <v>791</v>
      </c>
      <c r="B904" s="102">
        <v>58132509</v>
      </c>
      <c r="C904" s="101" t="s">
        <v>792</v>
      </c>
      <c r="D904" s="103">
        <v>7</v>
      </c>
      <c r="E904" s="104">
        <v>1722</v>
      </c>
      <c r="F904" s="105" t="s">
        <v>114</v>
      </c>
      <c r="G904" s="106">
        <v>2585</v>
      </c>
      <c r="H904" s="107">
        <v>2</v>
      </c>
      <c r="I904" s="106">
        <v>1902</v>
      </c>
      <c r="J904" s="108">
        <v>0</v>
      </c>
      <c r="K904" s="108">
        <v>0</v>
      </c>
    </row>
    <row r="905" spans="1:11" ht="12.75">
      <c r="A905" s="101" t="s">
        <v>1692</v>
      </c>
      <c r="B905" s="102" t="s">
        <v>1693</v>
      </c>
      <c r="C905" s="101" t="s">
        <v>1694</v>
      </c>
      <c r="D905" s="103">
        <v>5</v>
      </c>
      <c r="E905" s="104">
        <v>1000</v>
      </c>
      <c r="F905" s="105" t="s">
        <v>114</v>
      </c>
      <c r="G905" s="106">
        <v>218</v>
      </c>
      <c r="H905" s="107">
        <v>2</v>
      </c>
      <c r="I905" s="106">
        <v>1185</v>
      </c>
      <c r="J905" s="108">
        <v>0</v>
      </c>
      <c r="K905" s="108">
        <v>0</v>
      </c>
    </row>
    <row r="906" spans="1:11" ht="12.75">
      <c r="A906" s="101" t="s">
        <v>376</v>
      </c>
      <c r="B906" s="102" t="s">
        <v>620</v>
      </c>
      <c r="C906" s="101" t="s">
        <v>621</v>
      </c>
      <c r="D906" s="103">
        <v>5</v>
      </c>
      <c r="E906" s="104">
        <v>650</v>
      </c>
      <c r="F906" s="105" t="s">
        <v>114</v>
      </c>
      <c r="G906" s="106">
        <v>0</v>
      </c>
      <c r="H906" s="107">
        <v>3</v>
      </c>
      <c r="I906" s="106">
        <v>6240</v>
      </c>
      <c r="J906" s="108">
        <v>0</v>
      </c>
      <c r="K906" s="108">
        <v>0</v>
      </c>
    </row>
    <row r="907" spans="1:11" ht="12.75">
      <c r="A907" s="101" t="s">
        <v>1223</v>
      </c>
      <c r="B907" s="102">
        <v>58002806</v>
      </c>
      <c r="C907" s="101" t="s">
        <v>1224</v>
      </c>
      <c r="D907" s="103">
        <v>2</v>
      </c>
      <c r="E907" s="104">
        <v>1000</v>
      </c>
      <c r="F907" s="105" t="s">
        <v>114</v>
      </c>
      <c r="G907" s="106">
        <v>0</v>
      </c>
      <c r="H907" s="107">
        <v>2</v>
      </c>
      <c r="I907" s="106">
        <v>92</v>
      </c>
      <c r="J907" s="108">
        <v>0</v>
      </c>
      <c r="K907" s="108">
        <v>0</v>
      </c>
    </row>
    <row r="908" spans="1:11" ht="12.75">
      <c r="A908" s="101" t="s">
        <v>1695</v>
      </c>
      <c r="B908" s="102" t="s">
        <v>1696</v>
      </c>
      <c r="C908" s="101" t="s">
        <v>1697</v>
      </c>
      <c r="D908" s="103">
        <v>53</v>
      </c>
      <c r="E908" s="104">
        <v>675</v>
      </c>
      <c r="F908" s="105" t="s">
        <v>111</v>
      </c>
      <c r="G908" s="106">
        <v>0</v>
      </c>
      <c r="H908" s="107">
        <v>2</v>
      </c>
      <c r="I908" s="106">
        <v>350</v>
      </c>
      <c r="J908" s="108">
        <v>0</v>
      </c>
      <c r="K908" s="108">
        <v>0</v>
      </c>
    </row>
    <row r="909" spans="1:11" ht="12.75">
      <c r="A909" s="101" t="s">
        <v>192</v>
      </c>
      <c r="B909" s="102" t="s">
        <v>1384</v>
      </c>
      <c r="C909" s="101" t="s">
        <v>1385</v>
      </c>
      <c r="D909" s="103">
        <v>5</v>
      </c>
      <c r="E909" s="104">
        <v>15</v>
      </c>
      <c r="F909" s="105" t="s">
        <v>114</v>
      </c>
      <c r="G909" s="106">
        <v>0</v>
      </c>
      <c r="H909" s="107">
        <v>2</v>
      </c>
      <c r="I909" s="106">
        <v>28</v>
      </c>
      <c r="J909" s="108">
        <v>0</v>
      </c>
      <c r="K909" s="108">
        <v>0</v>
      </c>
    </row>
    <row r="910" spans="1:11" ht="12.75">
      <c r="A910" s="101" t="s">
        <v>192</v>
      </c>
      <c r="B910" s="102" t="s">
        <v>1698</v>
      </c>
      <c r="C910" s="101" t="s">
        <v>1699</v>
      </c>
      <c r="D910" s="103">
        <v>5</v>
      </c>
      <c r="E910" s="104">
        <v>12</v>
      </c>
      <c r="F910" s="105" t="s">
        <v>114</v>
      </c>
      <c r="G910" s="106">
        <v>0</v>
      </c>
      <c r="H910" s="107">
        <v>2</v>
      </c>
      <c r="I910" s="106">
        <v>81</v>
      </c>
      <c r="J910" s="108">
        <v>0</v>
      </c>
      <c r="K910" s="108">
        <v>0</v>
      </c>
    </row>
    <row r="911" spans="1:11" ht="12.75">
      <c r="A911" s="101" t="s">
        <v>192</v>
      </c>
      <c r="B911" s="102" t="s">
        <v>196</v>
      </c>
      <c r="C911" s="101" t="s">
        <v>195</v>
      </c>
      <c r="D911" s="103">
        <v>5</v>
      </c>
      <c r="E911" s="104">
        <v>5</v>
      </c>
      <c r="F911" s="105" t="s">
        <v>114</v>
      </c>
      <c r="G911" s="106">
        <v>0</v>
      </c>
      <c r="H911" s="107">
        <v>2</v>
      </c>
      <c r="I911" s="106">
        <v>32</v>
      </c>
      <c r="J911" s="108">
        <v>0</v>
      </c>
      <c r="K911" s="108">
        <v>0</v>
      </c>
    </row>
    <row r="912" spans="1:11" ht="12.75">
      <c r="A912" s="109" t="s">
        <v>192</v>
      </c>
      <c r="B912" s="110" t="s">
        <v>194</v>
      </c>
      <c r="C912" s="109" t="s">
        <v>195</v>
      </c>
      <c r="D912" s="111">
        <v>5</v>
      </c>
      <c r="E912" s="112">
        <v>1258</v>
      </c>
      <c r="F912" s="113" t="s">
        <v>114</v>
      </c>
      <c r="G912" s="114">
        <v>0</v>
      </c>
      <c r="H912" s="115">
        <v>3</v>
      </c>
      <c r="I912" s="114">
        <v>1437</v>
      </c>
      <c r="J912" s="116">
        <v>0</v>
      </c>
      <c r="K912" s="116">
        <v>0</v>
      </c>
    </row>
    <row r="913" spans="1:11" ht="12.75">
      <c r="A913" s="33"/>
      <c r="B913" s="34"/>
      <c r="C913" s="33"/>
      <c r="D913" s="35"/>
      <c r="E913" s="36"/>
      <c r="F913" s="37" t="s">
        <v>107</v>
      </c>
      <c r="G913" s="38"/>
      <c r="H913" s="39"/>
      <c r="I913" s="38"/>
      <c r="J913" s="40"/>
      <c r="K913" s="40"/>
    </row>
    <row r="914" spans="1:11" ht="12.75">
      <c r="A914" s="109" t="s">
        <v>192</v>
      </c>
      <c r="B914" s="110" t="s">
        <v>193</v>
      </c>
      <c r="C914" s="109" t="s">
        <v>404</v>
      </c>
      <c r="D914" s="111">
        <v>5</v>
      </c>
      <c r="E914" s="112">
        <v>68</v>
      </c>
      <c r="F914" s="113" t="s">
        <v>114</v>
      </c>
      <c r="G914" s="114">
        <v>0</v>
      </c>
      <c r="H914" s="115">
        <v>2</v>
      </c>
      <c r="I914" s="114">
        <v>720</v>
      </c>
      <c r="J914" s="116">
        <v>0</v>
      </c>
      <c r="K914" s="116">
        <v>0</v>
      </c>
    </row>
    <row r="915" spans="1:11" ht="12.75">
      <c r="A915" s="33"/>
      <c r="B915" s="34"/>
      <c r="C915" s="33"/>
      <c r="D915" s="35"/>
      <c r="E915" s="36"/>
      <c r="F915" s="37" t="s">
        <v>102</v>
      </c>
      <c r="G915" s="38"/>
      <c r="H915" s="39"/>
      <c r="I915" s="38"/>
      <c r="J915" s="40"/>
      <c r="K915" s="40"/>
    </row>
    <row r="916" spans="1:11" ht="12.75">
      <c r="A916" s="101" t="s">
        <v>1095</v>
      </c>
      <c r="B916" s="102">
        <v>58172502</v>
      </c>
      <c r="C916" s="101" t="s">
        <v>1096</v>
      </c>
      <c r="D916" s="103">
        <v>10</v>
      </c>
      <c r="E916" s="104">
        <v>1107</v>
      </c>
      <c r="F916" s="105" t="s">
        <v>114</v>
      </c>
      <c r="G916" s="106">
        <v>698</v>
      </c>
      <c r="H916" s="107">
        <v>1</v>
      </c>
      <c r="I916" s="106">
        <v>101</v>
      </c>
      <c r="J916" s="108">
        <v>0</v>
      </c>
      <c r="K916" s="108">
        <v>0</v>
      </c>
    </row>
    <row r="917" spans="1:11" ht="12.75">
      <c r="A917" s="101" t="s">
        <v>421</v>
      </c>
      <c r="B917" s="102" t="s">
        <v>622</v>
      </c>
      <c r="C917" s="101" t="s">
        <v>623</v>
      </c>
      <c r="D917" s="103">
        <v>7</v>
      </c>
      <c r="E917" s="104">
        <v>2680</v>
      </c>
      <c r="F917" s="105" t="s">
        <v>114</v>
      </c>
      <c r="G917" s="106">
        <v>300</v>
      </c>
      <c r="H917" s="107">
        <v>2</v>
      </c>
      <c r="I917" s="106">
        <v>3936</v>
      </c>
      <c r="J917" s="108">
        <v>0</v>
      </c>
      <c r="K917" s="108">
        <v>0</v>
      </c>
    </row>
    <row r="918" spans="1:11" ht="12.75">
      <c r="A918" s="101" t="s">
        <v>1375</v>
      </c>
      <c r="B918" s="102" t="s">
        <v>1378</v>
      </c>
      <c r="C918" s="101" t="s">
        <v>1379</v>
      </c>
      <c r="D918" s="103">
        <v>10</v>
      </c>
      <c r="E918" s="104">
        <v>1185</v>
      </c>
      <c r="F918" s="105" t="s">
        <v>114</v>
      </c>
      <c r="G918" s="106">
        <v>6471</v>
      </c>
      <c r="H918" s="107">
        <v>2</v>
      </c>
      <c r="I918" s="106">
        <v>2120</v>
      </c>
      <c r="J918" s="108">
        <v>0</v>
      </c>
      <c r="K918" s="108">
        <v>0</v>
      </c>
    </row>
    <row r="919" spans="1:11" ht="12.75">
      <c r="A919" s="101" t="s">
        <v>1375</v>
      </c>
      <c r="B919" s="102" t="s">
        <v>1376</v>
      </c>
      <c r="C919" s="101" t="s">
        <v>1377</v>
      </c>
      <c r="D919" s="103">
        <v>10</v>
      </c>
      <c r="E919" s="104">
        <v>1225</v>
      </c>
      <c r="F919" s="105" t="s">
        <v>114</v>
      </c>
      <c r="G919" s="106">
        <v>8140</v>
      </c>
      <c r="H919" s="107">
        <v>2</v>
      </c>
      <c r="I919" s="106">
        <v>2120</v>
      </c>
      <c r="J919" s="108">
        <v>0</v>
      </c>
      <c r="K919" s="108">
        <v>0</v>
      </c>
    </row>
    <row r="920" spans="1:11" ht="12.75">
      <c r="A920" s="101" t="s">
        <v>398</v>
      </c>
      <c r="B920" s="102" t="s">
        <v>1700</v>
      </c>
      <c r="C920" s="101" t="s">
        <v>1701</v>
      </c>
      <c r="D920" s="103">
        <v>5</v>
      </c>
      <c r="E920" s="104">
        <v>26</v>
      </c>
      <c r="F920" s="105" t="s">
        <v>114</v>
      </c>
      <c r="G920" s="106">
        <v>0</v>
      </c>
      <c r="H920" s="107">
        <v>2</v>
      </c>
      <c r="I920" s="106">
        <v>46</v>
      </c>
      <c r="J920" s="108">
        <v>0</v>
      </c>
      <c r="K920" s="108">
        <v>0</v>
      </c>
    </row>
    <row r="921" spans="1:11" ht="12.75">
      <c r="A921" s="101" t="s">
        <v>398</v>
      </c>
      <c r="B921" s="102" t="s">
        <v>1702</v>
      </c>
      <c r="C921" s="101" t="s">
        <v>1703</v>
      </c>
      <c r="D921" s="103">
        <v>5</v>
      </c>
      <c r="E921" s="104">
        <v>46</v>
      </c>
      <c r="F921" s="105" t="s">
        <v>114</v>
      </c>
      <c r="G921" s="106">
        <v>0</v>
      </c>
      <c r="H921" s="107">
        <v>2</v>
      </c>
      <c r="I921" s="106">
        <v>88</v>
      </c>
      <c r="J921" s="108">
        <v>0</v>
      </c>
      <c r="K921" s="108">
        <v>0</v>
      </c>
    </row>
    <row r="922" spans="1:11" ht="12.75">
      <c r="A922" s="101" t="s">
        <v>398</v>
      </c>
      <c r="B922" s="102" t="s">
        <v>624</v>
      </c>
      <c r="C922" s="101" t="s">
        <v>699</v>
      </c>
      <c r="D922" s="103">
        <v>5</v>
      </c>
      <c r="E922" s="104">
        <v>182</v>
      </c>
      <c r="F922" s="105" t="s">
        <v>114</v>
      </c>
      <c r="G922" s="106">
        <v>0</v>
      </c>
      <c r="H922" s="107">
        <v>2</v>
      </c>
      <c r="I922" s="106">
        <v>264</v>
      </c>
      <c r="J922" s="108">
        <v>0</v>
      </c>
      <c r="K922" s="108">
        <v>0</v>
      </c>
    </row>
    <row r="923" spans="1:11" ht="12.75">
      <c r="A923" s="101" t="s">
        <v>398</v>
      </c>
      <c r="B923" s="102" t="s">
        <v>697</v>
      </c>
      <c r="C923" s="101" t="s">
        <v>698</v>
      </c>
      <c r="D923" s="103">
        <v>5</v>
      </c>
      <c r="E923" s="104">
        <v>22</v>
      </c>
      <c r="F923" s="105" t="s">
        <v>114</v>
      </c>
      <c r="G923" s="106">
        <v>0</v>
      </c>
      <c r="H923" s="107">
        <v>2</v>
      </c>
      <c r="I923" s="106">
        <v>40</v>
      </c>
      <c r="J923" s="108">
        <v>0</v>
      </c>
      <c r="K923" s="108">
        <v>0</v>
      </c>
    </row>
    <row r="924" spans="1:11" ht="12.75">
      <c r="A924" s="101" t="s">
        <v>398</v>
      </c>
      <c r="B924" s="102">
        <v>58082802</v>
      </c>
      <c r="C924" s="101" t="s">
        <v>1097</v>
      </c>
      <c r="D924" s="103">
        <v>5</v>
      </c>
      <c r="E924" s="104">
        <v>14</v>
      </c>
      <c r="F924" s="105" t="s">
        <v>114</v>
      </c>
      <c r="G924" s="106">
        <v>0</v>
      </c>
      <c r="H924" s="107">
        <v>2</v>
      </c>
      <c r="I924" s="106">
        <v>21</v>
      </c>
      <c r="J924" s="108">
        <v>0</v>
      </c>
      <c r="K924" s="108">
        <v>0</v>
      </c>
    </row>
    <row r="925" spans="1:11" ht="12.75">
      <c r="A925" s="101" t="s">
        <v>1225</v>
      </c>
      <c r="B925" s="102" t="s">
        <v>1704</v>
      </c>
      <c r="C925" s="101" t="s">
        <v>1705</v>
      </c>
      <c r="D925" s="103">
        <v>5</v>
      </c>
      <c r="E925" s="104">
        <v>475</v>
      </c>
      <c r="F925" s="105" t="s">
        <v>114</v>
      </c>
      <c r="G925" s="106">
        <v>0</v>
      </c>
      <c r="H925" s="107">
        <v>2</v>
      </c>
      <c r="I925" s="106">
        <v>1840</v>
      </c>
      <c r="J925" s="108">
        <v>0</v>
      </c>
      <c r="K925" s="108">
        <v>0</v>
      </c>
    </row>
    <row r="926" spans="1:11" ht="12.75">
      <c r="A926" s="101" t="s">
        <v>1706</v>
      </c>
      <c r="B926" s="102" t="s">
        <v>1707</v>
      </c>
      <c r="C926" s="101" t="s">
        <v>1708</v>
      </c>
      <c r="D926" s="103">
        <v>5</v>
      </c>
      <c r="E926" s="104">
        <v>1850</v>
      </c>
      <c r="F926" s="105" t="s">
        <v>114</v>
      </c>
      <c r="G926" s="106">
        <v>55</v>
      </c>
      <c r="H926" s="107">
        <v>2</v>
      </c>
      <c r="I926" s="106">
        <v>2025</v>
      </c>
      <c r="J926" s="108">
        <v>0</v>
      </c>
      <c r="K926" s="108">
        <v>0</v>
      </c>
    </row>
    <row r="927" spans="1:11" ht="12.75">
      <c r="A927" s="109" t="s">
        <v>424</v>
      </c>
      <c r="B927" s="110" t="s">
        <v>700</v>
      </c>
      <c r="C927" s="109" t="s">
        <v>625</v>
      </c>
      <c r="D927" s="111">
        <v>146</v>
      </c>
      <c r="E927" s="112">
        <v>14500</v>
      </c>
      <c r="F927" s="113" t="s">
        <v>114</v>
      </c>
      <c r="G927" s="114">
        <v>50769</v>
      </c>
      <c r="H927" s="115">
        <v>5</v>
      </c>
      <c r="I927" s="114">
        <v>7000</v>
      </c>
      <c r="J927" s="116">
        <v>0</v>
      </c>
      <c r="K927" s="116">
        <v>0</v>
      </c>
    </row>
    <row r="928" spans="1:11" ht="12.75">
      <c r="A928" s="33"/>
      <c r="B928" s="34"/>
      <c r="C928" s="33"/>
      <c r="D928" s="35"/>
      <c r="E928" s="36"/>
      <c r="F928" s="37" t="s">
        <v>104</v>
      </c>
      <c r="G928" s="38"/>
      <c r="H928" s="39"/>
      <c r="I928" s="38"/>
      <c r="J928" s="40"/>
      <c r="K928" s="40"/>
    </row>
    <row r="929" spans="1:11" ht="12.75">
      <c r="A929" s="101" t="s">
        <v>399</v>
      </c>
      <c r="B929" s="102" t="s">
        <v>703</v>
      </c>
      <c r="C929" s="101" t="s">
        <v>704</v>
      </c>
      <c r="D929" s="103">
        <v>10</v>
      </c>
      <c r="E929" s="104">
        <v>77793</v>
      </c>
      <c r="F929" s="105" t="s">
        <v>114</v>
      </c>
      <c r="G929" s="106">
        <v>76767</v>
      </c>
      <c r="H929" s="107">
        <v>11</v>
      </c>
      <c r="I929" s="106">
        <v>12106</v>
      </c>
      <c r="J929" s="108">
        <v>0</v>
      </c>
      <c r="K929" s="108">
        <v>0</v>
      </c>
    </row>
    <row r="930" spans="1:11" ht="12.75">
      <c r="A930" s="101" t="s">
        <v>399</v>
      </c>
      <c r="B930" s="102" t="s">
        <v>702</v>
      </c>
      <c r="C930" s="101" t="s">
        <v>793</v>
      </c>
      <c r="D930" s="103">
        <v>10</v>
      </c>
      <c r="E930" s="104">
        <v>108531</v>
      </c>
      <c r="F930" s="105" t="s">
        <v>114</v>
      </c>
      <c r="G930" s="106">
        <v>65914</v>
      </c>
      <c r="H930" s="107">
        <v>12</v>
      </c>
      <c r="I930" s="106">
        <v>8080</v>
      </c>
      <c r="J930" s="108">
        <v>0</v>
      </c>
      <c r="K930" s="108">
        <v>0</v>
      </c>
    </row>
    <row r="931" spans="1:11" ht="12.75">
      <c r="A931" s="101" t="s">
        <v>399</v>
      </c>
      <c r="B931" s="102" t="s">
        <v>426</v>
      </c>
      <c r="C931" s="101" t="s">
        <v>701</v>
      </c>
      <c r="D931" s="103">
        <v>204</v>
      </c>
      <c r="E931" s="104">
        <v>196304</v>
      </c>
      <c r="F931" s="105" t="s">
        <v>111</v>
      </c>
      <c r="G931" s="106">
        <v>127290</v>
      </c>
      <c r="H931" s="107">
        <v>15</v>
      </c>
      <c r="I931" s="106">
        <v>19749</v>
      </c>
      <c r="J931" s="108">
        <v>0</v>
      </c>
      <c r="K931" s="108">
        <v>0</v>
      </c>
    </row>
    <row r="932" spans="1:11" ht="12.75">
      <c r="A932" s="101" t="s">
        <v>705</v>
      </c>
      <c r="B932" s="102" t="s">
        <v>706</v>
      </c>
      <c r="C932" s="101" t="s">
        <v>1226</v>
      </c>
      <c r="D932" s="103">
        <v>5</v>
      </c>
      <c r="E932" s="104">
        <v>591</v>
      </c>
      <c r="F932" s="105" t="s">
        <v>114</v>
      </c>
      <c r="G932" s="106">
        <v>1137</v>
      </c>
      <c r="H932" s="107">
        <v>2</v>
      </c>
      <c r="I932" s="106">
        <v>547</v>
      </c>
      <c r="J932" s="108">
        <v>0</v>
      </c>
      <c r="K932" s="108">
        <v>0</v>
      </c>
    </row>
    <row r="933" spans="1:11" ht="12.75">
      <c r="A933" s="101" t="s">
        <v>843</v>
      </c>
      <c r="B933" s="102" t="s">
        <v>1709</v>
      </c>
      <c r="C933" s="101" t="s">
        <v>1710</v>
      </c>
      <c r="D933" s="103">
        <v>120</v>
      </c>
      <c r="E933" s="104">
        <v>560</v>
      </c>
      <c r="F933" s="105" t="s">
        <v>111</v>
      </c>
      <c r="G933" s="106">
        <v>0</v>
      </c>
      <c r="H933" s="107">
        <v>2</v>
      </c>
      <c r="I933" s="106">
        <v>16</v>
      </c>
      <c r="J933" s="108">
        <v>0</v>
      </c>
      <c r="K933" s="108">
        <v>0</v>
      </c>
    </row>
    <row r="934" spans="1:11" ht="12.75">
      <c r="A934" s="101" t="s">
        <v>1711</v>
      </c>
      <c r="B934" s="102" t="s">
        <v>1712</v>
      </c>
      <c r="C934" s="101" t="s">
        <v>1713</v>
      </c>
      <c r="D934" s="103">
        <v>8</v>
      </c>
      <c r="E934" s="104">
        <v>500</v>
      </c>
      <c r="F934" s="105" t="s">
        <v>114</v>
      </c>
      <c r="G934" s="106">
        <v>0</v>
      </c>
      <c r="H934" s="107">
        <v>2</v>
      </c>
      <c r="I934" s="106">
        <v>1400</v>
      </c>
      <c r="J934" s="108">
        <v>0</v>
      </c>
      <c r="K934" s="108">
        <v>0</v>
      </c>
    </row>
    <row r="935" spans="1:11" ht="12.75">
      <c r="A935" s="101" t="s">
        <v>1714</v>
      </c>
      <c r="B935" s="102" t="s">
        <v>1715</v>
      </c>
      <c r="C935" s="101" t="s">
        <v>1716</v>
      </c>
      <c r="D935" s="103">
        <v>6</v>
      </c>
      <c r="E935" s="104">
        <v>102</v>
      </c>
      <c r="F935" s="105" t="s">
        <v>114</v>
      </c>
      <c r="G935" s="106">
        <v>0</v>
      </c>
      <c r="H935" s="107">
        <v>2</v>
      </c>
      <c r="I935" s="106">
        <v>160</v>
      </c>
      <c r="J935" s="108">
        <v>0</v>
      </c>
      <c r="K935" s="108">
        <v>0</v>
      </c>
    </row>
    <row r="936" spans="1:11" ht="12.75">
      <c r="A936" s="101" t="s">
        <v>1717</v>
      </c>
      <c r="B936" s="102" t="s">
        <v>1718</v>
      </c>
      <c r="C936" s="101" t="s">
        <v>1719</v>
      </c>
      <c r="D936" s="103">
        <v>9</v>
      </c>
      <c r="E936" s="104">
        <v>450</v>
      </c>
      <c r="F936" s="105" t="s">
        <v>114</v>
      </c>
      <c r="G936" s="106">
        <v>331</v>
      </c>
      <c r="H936" s="107">
        <v>2</v>
      </c>
      <c r="I936" s="106">
        <v>192</v>
      </c>
      <c r="J936" s="108">
        <v>0</v>
      </c>
      <c r="K936" s="108">
        <v>0</v>
      </c>
    </row>
    <row r="937" spans="1:11" ht="12.75">
      <c r="A937" s="101" t="s">
        <v>476</v>
      </c>
      <c r="B937" s="102">
        <v>58162504</v>
      </c>
      <c r="C937" s="101" t="s">
        <v>1165</v>
      </c>
      <c r="D937" s="103">
        <v>5</v>
      </c>
      <c r="E937" s="104">
        <v>13230</v>
      </c>
      <c r="F937" s="105" t="s">
        <v>114</v>
      </c>
      <c r="G937" s="106">
        <v>16114</v>
      </c>
      <c r="H937" s="107">
        <v>3</v>
      </c>
      <c r="I937" s="106">
        <v>4794</v>
      </c>
      <c r="J937" s="108">
        <v>0</v>
      </c>
      <c r="K937" s="108">
        <v>0</v>
      </c>
    </row>
    <row r="938" spans="1:11" ht="12.75">
      <c r="A938" s="101" t="s">
        <v>19</v>
      </c>
      <c r="B938" s="102" t="s">
        <v>707</v>
      </c>
      <c r="C938" s="101" t="s">
        <v>708</v>
      </c>
      <c r="D938" s="103">
        <v>70</v>
      </c>
      <c r="E938" s="104">
        <v>49642</v>
      </c>
      <c r="F938" s="105" t="s">
        <v>114</v>
      </c>
      <c r="G938" s="106">
        <v>5924</v>
      </c>
      <c r="H938" s="107">
        <v>22</v>
      </c>
      <c r="I938" s="106">
        <v>25502</v>
      </c>
      <c r="J938" s="108">
        <v>0</v>
      </c>
      <c r="K938" s="108">
        <v>0</v>
      </c>
    </row>
    <row r="939" spans="1:11" ht="12.75">
      <c r="A939" s="101" t="s">
        <v>261</v>
      </c>
      <c r="B939" s="102" t="s">
        <v>262</v>
      </c>
      <c r="C939" s="101" t="s">
        <v>626</v>
      </c>
      <c r="D939" s="103">
        <v>29</v>
      </c>
      <c r="E939" s="106">
        <v>215000</v>
      </c>
      <c r="F939" s="105" t="s">
        <v>114</v>
      </c>
      <c r="G939" s="106">
        <v>7245</v>
      </c>
      <c r="H939" s="108">
        <v>7</v>
      </c>
      <c r="I939" s="106">
        <v>13854</v>
      </c>
      <c r="J939" s="108">
        <v>0</v>
      </c>
      <c r="K939" s="108">
        <v>0</v>
      </c>
    </row>
    <row r="940" spans="1:11" ht="12.75">
      <c r="A940" s="101" t="s">
        <v>261</v>
      </c>
      <c r="B940" s="102" t="s">
        <v>1720</v>
      </c>
      <c r="C940" s="101" t="s">
        <v>1721</v>
      </c>
      <c r="D940" s="103">
        <v>5</v>
      </c>
      <c r="E940" s="104">
        <v>252</v>
      </c>
      <c r="F940" s="105" t="s">
        <v>114</v>
      </c>
      <c r="G940" s="106">
        <v>160</v>
      </c>
      <c r="H940" s="107">
        <v>2</v>
      </c>
      <c r="I940" s="106">
        <v>240</v>
      </c>
      <c r="J940" s="108">
        <v>0</v>
      </c>
      <c r="K940" s="108">
        <v>0</v>
      </c>
    </row>
    <row r="941" spans="1:11" ht="12.75">
      <c r="A941" s="101" t="s">
        <v>1857</v>
      </c>
      <c r="B941" s="102" t="s">
        <v>1858</v>
      </c>
      <c r="C941" s="101" t="s">
        <v>1859</v>
      </c>
      <c r="D941" s="103">
        <v>3</v>
      </c>
      <c r="E941" s="104">
        <v>85</v>
      </c>
      <c r="F941" s="105" t="s">
        <v>114</v>
      </c>
      <c r="G941" s="106">
        <v>15</v>
      </c>
      <c r="H941" s="107">
        <v>1</v>
      </c>
      <c r="I941" s="106">
        <v>49</v>
      </c>
      <c r="J941" s="108">
        <v>0</v>
      </c>
      <c r="K941" s="108">
        <v>0</v>
      </c>
    </row>
    <row r="942" spans="1:11" ht="12.75">
      <c r="A942" s="101" t="s">
        <v>1722</v>
      </c>
      <c r="B942" s="102" t="s">
        <v>1723</v>
      </c>
      <c r="C942" s="101" t="s">
        <v>1724</v>
      </c>
      <c r="D942" s="103">
        <v>5</v>
      </c>
      <c r="E942" s="104">
        <v>1600</v>
      </c>
      <c r="F942" s="105" t="s">
        <v>114</v>
      </c>
      <c r="G942" s="106">
        <v>4</v>
      </c>
      <c r="H942" s="107">
        <v>10</v>
      </c>
      <c r="I942" s="106">
        <v>550</v>
      </c>
      <c r="J942" s="108">
        <v>0</v>
      </c>
      <c r="K942" s="108">
        <v>0</v>
      </c>
    </row>
    <row r="943" spans="1:11" ht="12.75">
      <c r="A943" s="101" t="s">
        <v>1860</v>
      </c>
      <c r="B943" s="102" t="s">
        <v>1861</v>
      </c>
      <c r="C943" s="101" t="s">
        <v>1862</v>
      </c>
      <c r="D943" s="103">
        <v>5</v>
      </c>
      <c r="E943" s="104">
        <v>88</v>
      </c>
      <c r="F943" s="105" t="s">
        <v>114</v>
      </c>
      <c r="G943" s="106">
        <v>0</v>
      </c>
      <c r="H943" s="107">
        <v>1</v>
      </c>
      <c r="I943" s="106">
        <v>126</v>
      </c>
      <c r="J943" s="108">
        <v>0</v>
      </c>
      <c r="K943" s="108">
        <v>0</v>
      </c>
    </row>
    <row r="944" spans="1:11" ht="12.75">
      <c r="A944" s="101" t="s">
        <v>1860</v>
      </c>
      <c r="B944" s="102" t="s">
        <v>1863</v>
      </c>
      <c r="C944" s="101" t="s">
        <v>1608</v>
      </c>
      <c r="D944" s="103">
        <v>8</v>
      </c>
      <c r="E944" s="104">
        <v>275</v>
      </c>
      <c r="F944" s="105" t="s">
        <v>114</v>
      </c>
      <c r="G944" s="106">
        <v>0</v>
      </c>
      <c r="H944" s="107">
        <v>1</v>
      </c>
      <c r="I944" s="106">
        <v>140</v>
      </c>
      <c r="J944" s="108">
        <v>0</v>
      </c>
      <c r="K944" s="108">
        <v>0</v>
      </c>
    </row>
    <row r="945" spans="1:11" ht="12.75">
      <c r="A945" s="101" t="s">
        <v>1860</v>
      </c>
      <c r="B945" s="102" t="s">
        <v>1864</v>
      </c>
      <c r="C945" s="101" t="s">
        <v>1865</v>
      </c>
      <c r="D945" s="103">
        <v>5</v>
      </c>
      <c r="E945" s="104">
        <v>450</v>
      </c>
      <c r="F945" s="105" t="s">
        <v>114</v>
      </c>
      <c r="G945" s="106">
        <v>0</v>
      </c>
      <c r="H945" s="107">
        <v>4</v>
      </c>
      <c r="I945" s="106">
        <v>1200</v>
      </c>
      <c r="J945" s="108">
        <v>0</v>
      </c>
      <c r="K945" s="108">
        <v>0</v>
      </c>
    </row>
    <row r="946" spans="1:11" ht="12.75">
      <c r="A946" s="101" t="s">
        <v>354</v>
      </c>
      <c r="B946" s="102" t="s">
        <v>209</v>
      </c>
      <c r="C946" s="101" t="s">
        <v>627</v>
      </c>
      <c r="D946" s="103">
        <v>212.6</v>
      </c>
      <c r="E946" s="104">
        <v>235361</v>
      </c>
      <c r="F946" s="105" t="s">
        <v>111</v>
      </c>
      <c r="G946" s="106">
        <v>255438</v>
      </c>
      <c r="H946" s="107">
        <v>13</v>
      </c>
      <c r="I946" s="106">
        <v>4405</v>
      </c>
      <c r="J946" s="108">
        <v>0</v>
      </c>
      <c r="K946" s="108">
        <v>0</v>
      </c>
    </row>
    <row r="947" spans="1:11" ht="12.75">
      <c r="A947" s="101" t="s">
        <v>1725</v>
      </c>
      <c r="B947" s="102" t="s">
        <v>1726</v>
      </c>
      <c r="C947" s="101" t="s">
        <v>1727</v>
      </c>
      <c r="D947" s="103">
        <v>5</v>
      </c>
      <c r="E947" s="104">
        <v>157</v>
      </c>
      <c r="F947" s="105" t="s">
        <v>114</v>
      </c>
      <c r="G947" s="106">
        <v>19</v>
      </c>
      <c r="H947" s="107">
        <v>10</v>
      </c>
      <c r="I947" s="106">
        <v>3185</v>
      </c>
      <c r="J947" s="108">
        <v>0</v>
      </c>
      <c r="K947" s="108">
        <v>0</v>
      </c>
    </row>
    <row r="948" spans="1:11" ht="12.75">
      <c r="A948" s="101" t="s">
        <v>1019</v>
      </c>
      <c r="B948" s="102" t="s">
        <v>1020</v>
      </c>
      <c r="C948" s="101" t="s">
        <v>1021</v>
      </c>
      <c r="D948" s="103">
        <v>9</v>
      </c>
      <c r="E948" s="104">
        <v>175195</v>
      </c>
      <c r="F948" s="105" t="s">
        <v>111</v>
      </c>
      <c r="G948" s="106">
        <v>0</v>
      </c>
      <c r="H948" s="107">
        <v>2</v>
      </c>
      <c r="I948" s="106">
        <v>945</v>
      </c>
      <c r="J948" s="108">
        <v>0</v>
      </c>
      <c r="K948" s="108">
        <v>0</v>
      </c>
    </row>
    <row r="949" spans="1:11" ht="12.75">
      <c r="A949" s="101" t="s">
        <v>222</v>
      </c>
      <c r="B949" s="102">
        <v>58150301</v>
      </c>
      <c r="C949" s="101" t="s">
        <v>1098</v>
      </c>
      <c r="D949" s="103">
        <v>255</v>
      </c>
      <c r="E949" s="104">
        <v>500</v>
      </c>
      <c r="F949" s="105" t="s">
        <v>114</v>
      </c>
      <c r="G949" s="106">
        <v>0</v>
      </c>
      <c r="H949" s="107">
        <v>1</v>
      </c>
      <c r="I949" s="106">
        <v>8</v>
      </c>
      <c r="J949" s="108">
        <v>0</v>
      </c>
      <c r="K949" s="108">
        <v>0</v>
      </c>
    </row>
    <row r="950" spans="1:11" ht="12.75">
      <c r="A950" s="101" t="s">
        <v>628</v>
      </c>
      <c r="B950" s="102" t="s">
        <v>1386</v>
      </c>
      <c r="C950" s="101" t="s">
        <v>1387</v>
      </c>
      <c r="D950" s="103">
        <v>5</v>
      </c>
      <c r="E950" s="104">
        <v>200</v>
      </c>
      <c r="F950" s="105" t="s">
        <v>114</v>
      </c>
      <c r="G950" s="106">
        <v>0</v>
      </c>
      <c r="H950" s="107">
        <v>2</v>
      </c>
      <c r="I950" s="106">
        <v>70</v>
      </c>
      <c r="J950" s="108">
        <v>0</v>
      </c>
      <c r="K950" s="108">
        <v>0</v>
      </c>
    </row>
    <row r="951" spans="1:11" ht="12.75">
      <c r="A951" s="101" t="s">
        <v>628</v>
      </c>
      <c r="B951" s="102" t="s">
        <v>1380</v>
      </c>
      <c r="C951" s="101" t="s">
        <v>1381</v>
      </c>
      <c r="D951" s="103">
        <v>10</v>
      </c>
      <c r="E951" s="104">
        <v>80000</v>
      </c>
      <c r="F951" s="105" t="s">
        <v>114</v>
      </c>
      <c r="G951" s="106">
        <v>10000</v>
      </c>
      <c r="H951" s="107">
        <v>3</v>
      </c>
      <c r="I951" s="106">
        <v>4000</v>
      </c>
      <c r="J951" s="108">
        <v>0</v>
      </c>
      <c r="K951" s="108">
        <v>0</v>
      </c>
    </row>
    <row r="952" spans="1:11" ht="12.75">
      <c r="A952" s="101" t="s">
        <v>628</v>
      </c>
      <c r="B952" s="102" t="s">
        <v>855</v>
      </c>
      <c r="C952" s="101" t="s">
        <v>1166</v>
      </c>
      <c r="D952" s="103">
        <v>5</v>
      </c>
      <c r="E952" s="104">
        <v>9000</v>
      </c>
      <c r="F952" s="105" t="s">
        <v>114</v>
      </c>
      <c r="G952" s="106">
        <v>0</v>
      </c>
      <c r="H952" s="107">
        <v>3</v>
      </c>
      <c r="I952" s="106">
        <v>1000</v>
      </c>
      <c r="J952" s="108">
        <v>0</v>
      </c>
      <c r="K952" s="108">
        <v>0</v>
      </c>
    </row>
    <row r="953" spans="1:11" ht="12.75">
      <c r="A953" s="101" t="s">
        <v>1728</v>
      </c>
      <c r="B953" s="102" t="s">
        <v>1729</v>
      </c>
      <c r="C953" s="101" t="s">
        <v>1730</v>
      </c>
      <c r="D953" s="103">
        <v>5</v>
      </c>
      <c r="E953" s="104">
        <v>200</v>
      </c>
      <c r="F953" s="105" t="s">
        <v>114</v>
      </c>
      <c r="G953" s="106">
        <v>0</v>
      </c>
      <c r="H953" s="107">
        <v>2</v>
      </c>
      <c r="I953" s="106">
        <v>500</v>
      </c>
      <c r="J953" s="108">
        <v>0</v>
      </c>
      <c r="K953" s="108">
        <v>0</v>
      </c>
    </row>
    <row r="954" spans="1:11" ht="12.75">
      <c r="A954" s="101" t="s">
        <v>20</v>
      </c>
      <c r="B954" s="102" t="s">
        <v>412</v>
      </c>
      <c r="C954" s="101" t="s">
        <v>629</v>
      </c>
      <c r="D954" s="103">
        <v>41</v>
      </c>
      <c r="E954" s="104">
        <v>61000</v>
      </c>
      <c r="F954" s="105" t="s">
        <v>108</v>
      </c>
      <c r="G954" s="106">
        <v>0</v>
      </c>
      <c r="H954" s="107">
        <v>4</v>
      </c>
      <c r="I954" s="106">
        <v>9697</v>
      </c>
      <c r="J954" s="108">
        <v>0</v>
      </c>
      <c r="K954" s="108">
        <v>0</v>
      </c>
    </row>
    <row r="955" spans="1:11" ht="12.75">
      <c r="A955" s="101" t="s">
        <v>1227</v>
      </c>
      <c r="B955" s="102" t="s">
        <v>1731</v>
      </c>
      <c r="C955" s="101" t="s">
        <v>1732</v>
      </c>
      <c r="D955" s="103">
        <v>5</v>
      </c>
      <c r="E955" s="104">
        <v>520</v>
      </c>
      <c r="F955" s="105" t="s">
        <v>114</v>
      </c>
      <c r="G955" s="106">
        <v>4772</v>
      </c>
      <c r="H955" s="107">
        <v>6</v>
      </c>
      <c r="I955" s="106">
        <v>2863</v>
      </c>
      <c r="J955" s="108">
        <v>0</v>
      </c>
      <c r="K955" s="108">
        <v>0</v>
      </c>
    </row>
    <row r="956" spans="1:11" ht="12.75">
      <c r="A956" s="101" t="s">
        <v>369</v>
      </c>
      <c r="B956" s="102" t="s">
        <v>1382</v>
      </c>
      <c r="C956" s="101" t="s">
        <v>1383</v>
      </c>
      <c r="D956" s="103">
        <v>7</v>
      </c>
      <c r="E956" s="104">
        <v>200</v>
      </c>
      <c r="F956" s="105" t="s">
        <v>114</v>
      </c>
      <c r="G956" s="106">
        <v>0</v>
      </c>
      <c r="H956" s="107">
        <v>2</v>
      </c>
      <c r="I956" s="106">
        <v>0</v>
      </c>
      <c r="J956" s="108">
        <v>0</v>
      </c>
      <c r="K956" s="108">
        <v>0</v>
      </c>
    </row>
    <row r="957" spans="1:11" ht="12.75">
      <c r="A957" s="101" t="s">
        <v>369</v>
      </c>
      <c r="B957" s="102" t="s">
        <v>632</v>
      </c>
      <c r="C957" s="101" t="s">
        <v>1167</v>
      </c>
      <c r="D957" s="103">
        <v>5</v>
      </c>
      <c r="E957" s="104">
        <v>1100</v>
      </c>
      <c r="F957" s="105" t="s">
        <v>114</v>
      </c>
      <c r="G957" s="106">
        <v>0</v>
      </c>
      <c r="H957" s="107">
        <v>2</v>
      </c>
      <c r="I957" s="106">
        <v>0</v>
      </c>
      <c r="J957" s="108">
        <v>0</v>
      </c>
      <c r="K957" s="108">
        <v>0</v>
      </c>
    </row>
    <row r="958" spans="1:11" ht="12.75">
      <c r="A958" s="101" t="s">
        <v>369</v>
      </c>
      <c r="B958" s="102" t="s">
        <v>630</v>
      </c>
      <c r="C958" s="101" t="s">
        <v>631</v>
      </c>
      <c r="D958" s="103">
        <v>5</v>
      </c>
      <c r="E958" s="104">
        <v>400</v>
      </c>
      <c r="F958" s="105" t="s">
        <v>114</v>
      </c>
      <c r="G958" s="106">
        <v>0</v>
      </c>
      <c r="H958" s="107">
        <v>3</v>
      </c>
      <c r="I958" s="106">
        <v>0</v>
      </c>
      <c r="J958" s="108">
        <v>0</v>
      </c>
      <c r="K958" s="108">
        <v>0</v>
      </c>
    </row>
    <row r="959" spans="1:11" ht="12.75">
      <c r="A959" s="101" t="s">
        <v>369</v>
      </c>
      <c r="B959" s="102" t="s">
        <v>1733</v>
      </c>
      <c r="C959" s="101" t="s">
        <v>1734</v>
      </c>
      <c r="D959" s="103">
        <v>5</v>
      </c>
      <c r="E959" s="104">
        <v>300</v>
      </c>
      <c r="F959" s="105" t="s">
        <v>114</v>
      </c>
      <c r="G959" s="106">
        <v>0</v>
      </c>
      <c r="H959" s="107">
        <v>1</v>
      </c>
      <c r="I959" s="106">
        <v>0</v>
      </c>
      <c r="J959" s="108">
        <v>0</v>
      </c>
      <c r="K959" s="108">
        <v>0</v>
      </c>
    </row>
    <row r="960" spans="1:11" ht="12.75">
      <c r="A960" s="101" t="s">
        <v>1228</v>
      </c>
      <c r="B960" s="102" t="s">
        <v>1735</v>
      </c>
      <c r="C960" s="101" t="s">
        <v>1736</v>
      </c>
      <c r="D960" s="103">
        <v>6</v>
      </c>
      <c r="E960" s="104">
        <v>1</v>
      </c>
      <c r="F960" s="105" t="s">
        <v>114</v>
      </c>
      <c r="G960" s="106">
        <v>0</v>
      </c>
      <c r="H960" s="107">
        <v>1</v>
      </c>
      <c r="I960" s="106">
        <v>10</v>
      </c>
      <c r="J960" s="108">
        <v>0</v>
      </c>
      <c r="K960" s="108">
        <v>0</v>
      </c>
    </row>
    <row r="961" spans="1:11" ht="12.75">
      <c r="A961" s="101" t="s">
        <v>1737</v>
      </c>
      <c r="B961" s="102" t="s">
        <v>1738</v>
      </c>
      <c r="C961" s="101" t="s">
        <v>1739</v>
      </c>
      <c r="D961" s="103">
        <v>5</v>
      </c>
      <c r="E961" s="104">
        <v>20</v>
      </c>
      <c r="F961" s="105" t="s">
        <v>114</v>
      </c>
      <c r="G961" s="106">
        <v>0</v>
      </c>
      <c r="H961" s="107">
        <v>1</v>
      </c>
      <c r="I961" s="106">
        <v>80</v>
      </c>
      <c r="J961" s="108">
        <v>0</v>
      </c>
      <c r="K961" s="108">
        <v>0</v>
      </c>
    </row>
    <row r="962" spans="1:11" ht="12.75">
      <c r="A962" s="101" t="s">
        <v>1022</v>
      </c>
      <c r="B962" s="102">
        <v>58162509</v>
      </c>
      <c r="C962" s="101" t="s">
        <v>1099</v>
      </c>
      <c r="D962" s="103">
        <v>10</v>
      </c>
      <c r="E962" s="104">
        <v>500</v>
      </c>
      <c r="F962" s="105" t="s">
        <v>111</v>
      </c>
      <c r="G962" s="106">
        <v>0</v>
      </c>
      <c r="H962" s="107">
        <v>1</v>
      </c>
      <c r="I962" s="106">
        <v>25</v>
      </c>
      <c r="J962" s="108">
        <v>0</v>
      </c>
      <c r="K962" s="108">
        <v>0</v>
      </c>
    </row>
    <row r="963" spans="1:11" ht="12.75">
      <c r="A963" s="101" t="s">
        <v>1740</v>
      </c>
      <c r="B963" s="102" t="s">
        <v>1741</v>
      </c>
      <c r="C963" s="101" t="s">
        <v>1742</v>
      </c>
      <c r="D963" s="103">
        <v>3</v>
      </c>
      <c r="E963" s="104">
        <v>271</v>
      </c>
      <c r="F963" s="105" t="s">
        <v>114</v>
      </c>
      <c r="G963" s="106">
        <v>0</v>
      </c>
      <c r="H963" s="107">
        <v>1</v>
      </c>
      <c r="I963" s="106">
        <v>2064</v>
      </c>
      <c r="J963" s="108">
        <v>0</v>
      </c>
      <c r="K963" s="108">
        <v>0</v>
      </c>
    </row>
    <row r="964" spans="1:11" ht="12.75">
      <c r="A964" s="101" t="s">
        <v>1740</v>
      </c>
      <c r="B964" s="102" t="s">
        <v>1743</v>
      </c>
      <c r="C964" s="101" t="s">
        <v>1744</v>
      </c>
      <c r="D964" s="103">
        <v>10</v>
      </c>
      <c r="E964" s="104">
        <v>3407</v>
      </c>
      <c r="F964" s="105" t="s">
        <v>114</v>
      </c>
      <c r="G964" s="106">
        <v>0</v>
      </c>
      <c r="H964" s="107">
        <v>3</v>
      </c>
      <c r="I964" s="106">
        <v>5705</v>
      </c>
      <c r="J964" s="108">
        <v>0</v>
      </c>
      <c r="K964" s="108">
        <v>0</v>
      </c>
    </row>
    <row r="965" spans="1:11" ht="12.75">
      <c r="A965" s="101" t="s">
        <v>1745</v>
      </c>
      <c r="B965" s="102" t="s">
        <v>1746</v>
      </c>
      <c r="C965" s="101" t="s">
        <v>1747</v>
      </c>
      <c r="D965" s="103">
        <v>9</v>
      </c>
      <c r="E965" s="104">
        <v>5978</v>
      </c>
      <c r="F965" s="105" t="s">
        <v>114</v>
      </c>
      <c r="G965" s="106">
        <v>21918</v>
      </c>
      <c r="H965" s="107">
        <v>1</v>
      </c>
      <c r="I965" s="106">
        <v>1650</v>
      </c>
      <c r="J965" s="108">
        <v>0</v>
      </c>
      <c r="K965" s="108">
        <v>0</v>
      </c>
    </row>
    <row r="966" spans="1:11" ht="12.75">
      <c r="A966" s="101" t="s">
        <v>1229</v>
      </c>
      <c r="B966" s="102">
        <v>58152803</v>
      </c>
      <c r="C966" s="101" t="s">
        <v>1230</v>
      </c>
      <c r="D966" s="103">
        <v>5</v>
      </c>
      <c r="E966" s="104">
        <v>200</v>
      </c>
      <c r="F966" s="105" t="s">
        <v>114</v>
      </c>
      <c r="G966" s="106">
        <v>1095</v>
      </c>
      <c r="H966" s="107">
        <v>1</v>
      </c>
      <c r="I966" s="106">
        <v>10</v>
      </c>
      <c r="J966" s="108">
        <v>0</v>
      </c>
      <c r="K966" s="108">
        <v>0</v>
      </c>
    </row>
    <row r="967" spans="1:11" ht="12.75">
      <c r="A967" s="101" t="s">
        <v>1229</v>
      </c>
      <c r="B967" s="102" t="s">
        <v>1748</v>
      </c>
      <c r="C967" s="101" t="s">
        <v>1749</v>
      </c>
      <c r="D967" s="103">
        <v>4</v>
      </c>
      <c r="E967" s="104">
        <v>150</v>
      </c>
      <c r="F967" s="105" t="s">
        <v>114</v>
      </c>
      <c r="G967" s="106">
        <v>602</v>
      </c>
      <c r="H967" s="107">
        <v>1</v>
      </c>
      <c r="I967" s="106">
        <v>10</v>
      </c>
      <c r="J967" s="108">
        <v>0</v>
      </c>
      <c r="K967" s="108">
        <v>0</v>
      </c>
    </row>
    <row r="968" spans="1:11" ht="12.75">
      <c r="A968" s="101" t="s">
        <v>1229</v>
      </c>
      <c r="B968" s="102" t="s">
        <v>1750</v>
      </c>
      <c r="C968" s="101" t="s">
        <v>1751</v>
      </c>
      <c r="D968" s="103">
        <v>5</v>
      </c>
      <c r="E968" s="104">
        <v>500</v>
      </c>
      <c r="F968" s="105" t="s">
        <v>114</v>
      </c>
      <c r="G968" s="106">
        <v>2795</v>
      </c>
      <c r="H968" s="107">
        <v>1</v>
      </c>
      <c r="I968" s="106">
        <v>200</v>
      </c>
      <c r="J968" s="108">
        <v>0</v>
      </c>
      <c r="K968" s="108">
        <v>0</v>
      </c>
    </row>
    <row r="969" spans="1:11" ht="12.75">
      <c r="A969" s="101" t="s">
        <v>1023</v>
      </c>
      <c r="B969" s="102" t="s">
        <v>1024</v>
      </c>
      <c r="C969" s="101" t="s">
        <v>1025</v>
      </c>
      <c r="D969" s="103">
        <v>5</v>
      </c>
      <c r="E969" s="104">
        <v>2200</v>
      </c>
      <c r="F969" s="105" t="s">
        <v>114</v>
      </c>
      <c r="G969" s="106">
        <v>2252</v>
      </c>
      <c r="H969" s="107">
        <v>3</v>
      </c>
      <c r="I969" s="106">
        <v>1358</v>
      </c>
      <c r="J969" s="108">
        <v>0</v>
      </c>
      <c r="K969" s="108">
        <v>0</v>
      </c>
    </row>
    <row r="970" spans="1:11" ht="12.75">
      <c r="A970" s="101" t="s">
        <v>1100</v>
      </c>
      <c r="B970" s="102">
        <v>58152503</v>
      </c>
      <c r="C970" s="101" t="s">
        <v>1168</v>
      </c>
      <c r="D970" s="103">
        <v>10</v>
      </c>
      <c r="E970" s="104">
        <v>9491</v>
      </c>
      <c r="F970" s="105" t="s">
        <v>114</v>
      </c>
      <c r="G970" s="106">
        <v>1655</v>
      </c>
      <c r="H970" s="107">
        <v>7</v>
      </c>
      <c r="I970" s="106">
        <v>7500</v>
      </c>
      <c r="J970" s="108">
        <v>0</v>
      </c>
      <c r="K970" s="108">
        <v>0</v>
      </c>
    </row>
    <row r="971" spans="1:11" ht="12.75">
      <c r="A971" s="101" t="s">
        <v>1752</v>
      </c>
      <c r="B971" s="102" t="s">
        <v>1753</v>
      </c>
      <c r="C971" s="101" t="s">
        <v>1754</v>
      </c>
      <c r="D971" s="103">
        <v>10</v>
      </c>
      <c r="E971" s="104">
        <v>2980</v>
      </c>
      <c r="F971" s="105" t="s">
        <v>114</v>
      </c>
      <c r="G971" s="106">
        <v>1625</v>
      </c>
      <c r="H971" s="107">
        <v>2</v>
      </c>
      <c r="I971" s="106">
        <v>2674</v>
      </c>
      <c r="J971" s="108">
        <v>0</v>
      </c>
      <c r="K971" s="108">
        <v>0</v>
      </c>
    </row>
    <row r="972" spans="1:11" ht="12.75">
      <c r="A972" s="117" t="s">
        <v>1755</v>
      </c>
      <c r="B972" s="118" t="s">
        <v>1756</v>
      </c>
      <c r="C972" s="117" t="s">
        <v>1757</v>
      </c>
      <c r="D972" s="119">
        <v>8</v>
      </c>
      <c r="E972" s="120">
        <v>200</v>
      </c>
      <c r="F972" s="121" t="s">
        <v>114</v>
      </c>
      <c r="G972" s="122">
        <v>0</v>
      </c>
      <c r="H972" s="123">
        <v>1</v>
      </c>
      <c r="I972" s="122">
        <v>1820</v>
      </c>
      <c r="J972" s="124">
        <v>0</v>
      </c>
      <c r="K972" s="124">
        <v>0</v>
      </c>
    </row>
    <row r="973" spans="1:11" s="9" customFormat="1" ht="12.75">
      <c r="A973" s="41" t="s">
        <v>93</v>
      </c>
      <c r="B973" s="42" t="s">
        <v>1878</v>
      </c>
      <c r="C973" s="41"/>
      <c r="D973" s="52">
        <f>SUM(D902:D972)</f>
        <v>1501.6</v>
      </c>
      <c r="E973" s="45">
        <f>SUM(E902:E972)</f>
        <v>1290204</v>
      </c>
      <c r="F973" s="53"/>
      <c r="G973" s="45">
        <f>SUM(G902:G972)</f>
        <v>698788</v>
      </c>
      <c r="H973" s="45">
        <f>SUM(H902:H972)</f>
        <v>231</v>
      </c>
      <c r="I973" s="45">
        <f>SUM(I902:I972)</f>
        <v>175614</v>
      </c>
      <c r="J973" s="45">
        <f>SUM(J902:J972)</f>
        <v>0</v>
      </c>
      <c r="K973" s="45">
        <f>SUM(K902:K972)</f>
        <v>0</v>
      </c>
    </row>
    <row r="974" ht="15" customHeight="1">
      <c r="D974" s="32"/>
    </row>
    <row r="975" spans="1:11" s="9" customFormat="1" ht="16.5">
      <c r="A975" s="17" t="s">
        <v>305</v>
      </c>
      <c r="B975" s="18"/>
      <c r="C975" s="19"/>
      <c r="D975" s="49"/>
      <c r="E975" s="21"/>
      <c r="F975" s="22"/>
      <c r="G975" s="23"/>
      <c r="H975" s="21"/>
      <c r="I975" s="23"/>
      <c r="J975" s="24"/>
      <c r="K975" s="24"/>
    </row>
    <row r="976" spans="4:11" ht="12.75" customHeight="1">
      <c r="D976" s="50" t="s">
        <v>161</v>
      </c>
      <c r="E976" s="14" t="s">
        <v>162</v>
      </c>
      <c r="G976" s="14" t="s">
        <v>223</v>
      </c>
      <c r="H976" s="14" t="s">
        <v>163</v>
      </c>
      <c r="I976" s="14" t="s">
        <v>164</v>
      </c>
      <c r="J976" s="159" t="s">
        <v>165</v>
      </c>
      <c r="K976" s="159"/>
    </row>
    <row r="977" spans="1:11" ht="12.75">
      <c r="A977" s="26" t="s">
        <v>166</v>
      </c>
      <c r="B977" s="27" t="s">
        <v>161</v>
      </c>
      <c r="C977" s="26" t="s">
        <v>167</v>
      </c>
      <c r="D977" s="51" t="s">
        <v>168</v>
      </c>
      <c r="E977" s="29" t="s">
        <v>169</v>
      </c>
      <c r="F977" s="30" t="s">
        <v>170</v>
      </c>
      <c r="G977" s="29" t="s">
        <v>171</v>
      </c>
      <c r="H977" s="29" t="s">
        <v>172</v>
      </c>
      <c r="I977" s="29" t="s">
        <v>173</v>
      </c>
      <c r="J977" s="31" t="s">
        <v>174</v>
      </c>
      <c r="K977" s="31" t="s">
        <v>175</v>
      </c>
    </row>
    <row r="978" spans="1:11" ht="12.75">
      <c r="A978" s="93" t="s">
        <v>856</v>
      </c>
      <c r="B978" s="94" t="s">
        <v>857</v>
      </c>
      <c r="C978" s="93" t="s">
        <v>858</v>
      </c>
      <c r="D978" s="95">
        <v>65</v>
      </c>
      <c r="E978" s="96">
        <v>151849</v>
      </c>
      <c r="F978" s="97" t="s">
        <v>111</v>
      </c>
      <c r="G978" s="98">
        <v>103523</v>
      </c>
      <c r="H978" s="99">
        <v>6</v>
      </c>
      <c r="I978" s="98">
        <v>10032</v>
      </c>
      <c r="J978" s="100">
        <v>0</v>
      </c>
      <c r="K978" s="100">
        <v>0</v>
      </c>
    </row>
    <row r="979" spans="1:11" ht="12.75">
      <c r="A979" s="101" t="s">
        <v>856</v>
      </c>
      <c r="B979" s="102" t="s">
        <v>859</v>
      </c>
      <c r="C979" s="101" t="s">
        <v>860</v>
      </c>
      <c r="D979" s="103">
        <v>17</v>
      </c>
      <c r="E979" s="104">
        <v>21814</v>
      </c>
      <c r="F979" s="105" t="s">
        <v>108</v>
      </c>
      <c r="G979" s="106">
        <v>0</v>
      </c>
      <c r="H979" s="107">
        <v>2</v>
      </c>
      <c r="I979" s="106">
        <v>2704</v>
      </c>
      <c r="J979" s="108">
        <v>0</v>
      </c>
      <c r="K979" s="108">
        <v>0</v>
      </c>
    </row>
    <row r="980" spans="1:11" ht="12.75">
      <c r="A980" s="101" t="s">
        <v>1388</v>
      </c>
      <c r="B980" s="102" t="s">
        <v>1389</v>
      </c>
      <c r="C980" s="101" t="s">
        <v>1390</v>
      </c>
      <c r="D980" s="103">
        <v>13</v>
      </c>
      <c r="E980" s="104">
        <v>355</v>
      </c>
      <c r="F980" s="105" t="s">
        <v>108</v>
      </c>
      <c r="G980" s="106">
        <v>0</v>
      </c>
      <c r="H980" s="107">
        <v>1</v>
      </c>
      <c r="I980" s="106">
        <v>18</v>
      </c>
      <c r="J980" s="108">
        <v>0</v>
      </c>
      <c r="K980" s="108">
        <v>0</v>
      </c>
    </row>
    <row r="981" spans="1:11" ht="12.75">
      <c r="A981" s="101" t="s">
        <v>803</v>
      </c>
      <c r="B981" s="102">
        <v>59162501</v>
      </c>
      <c r="C981" s="101" t="s">
        <v>1101</v>
      </c>
      <c r="D981" s="103">
        <v>10</v>
      </c>
      <c r="E981" s="104">
        <v>66539</v>
      </c>
      <c r="F981" s="105" t="s">
        <v>114</v>
      </c>
      <c r="G981" s="106">
        <v>25610</v>
      </c>
      <c r="H981" s="107">
        <v>3</v>
      </c>
      <c r="I981" s="106">
        <v>5372</v>
      </c>
      <c r="J981" s="108">
        <v>0</v>
      </c>
      <c r="K981" s="108">
        <v>0</v>
      </c>
    </row>
    <row r="982" spans="1:11" ht="12.75">
      <c r="A982" s="101" t="s">
        <v>803</v>
      </c>
      <c r="B982" s="102" t="s">
        <v>1391</v>
      </c>
      <c r="C982" s="101" t="s">
        <v>1392</v>
      </c>
      <c r="D982" s="103">
        <v>38</v>
      </c>
      <c r="E982" s="104">
        <v>150096</v>
      </c>
      <c r="F982" s="105" t="s">
        <v>111</v>
      </c>
      <c r="G982" s="106">
        <v>118291</v>
      </c>
      <c r="H982" s="107">
        <v>3</v>
      </c>
      <c r="I982" s="106">
        <v>7782</v>
      </c>
      <c r="J982" s="108">
        <v>0</v>
      </c>
      <c r="K982" s="108">
        <v>0</v>
      </c>
    </row>
    <row r="983" spans="1:11" ht="12.75">
      <c r="A983" s="101" t="s">
        <v>125</v>
      </c>
      <c r="B983" s="102">
        <v>59050301</v>
      </c>
      <c r="C983" s="101" t="s">
        <v>1169</v>
      </c>
      <c r="D983" s="103">
        <v>45</v>
      </c>
      <c r="E983" s="104">
        <v>77706</v>
      </c>
      <c r="F983" s="105" t="s">
        <v>108</v>
      </c>
      <c r="G983" s="106">
        <v>0</v>
      </c>
      <c r="H983" s="107">
        <v>4</v>
      </c>
      <c r="I983" s="106">
        <v>2273</v>
      </c>
      <c r="J983" s="108">
        <v>0</v>
      </c>
      <c r="K983" s="108">
        <v>0</v>
      </c>
    </row>
    <row r="984" spans="1:11" ht="12.75">
      <c r="A984" s="101" t="s">
        <v>472</v>
      </c>
      <c r="B984" s="102" t="s">
        <v>1102</v>
      </c>
      <c r="C984" s="101" t="s">
        <v>1103</v>
      </c>
      <c r="D984" s="103">
        <v>131</v>
      </c>
      <c r="E984" s="104">
        <v>74023</v>
      </c>
      <c r="F984" s="105" t="s">
        <v>111</v>
      </c>
      <c r="G984" s="106">
        <v>55995</v>
      </c>
      <c r="H984" s="107">
        <v>6</v>
      </c>
      <c r="I984" s="106">
        <v>5163</v>
      </c>
      <c r="J984" s="108">
        <v>0</v>
      </c>
      <c r="K984" s="108">
        <v>0</v>
      </c>
    </row>
    <row r="985" spans="1:11" ht="12.75">
      <c r="A985" s="101" t="s">
        <v>1104</v>
      </c>
      <c r="B985" s="102">
        <v>59040301</v>
      </c>
      <c r="C985" s="101" t="s">
        <v>1105</v>
      </c>
      <c r="D985" s="103">
        <v>10</v>
      </c>
      <c r="E985" s="104">
        <v>12167</v>
      </c>
      <c r="F985" s="105" t="s">
        <v>108</v>
      </c>
      <c r="G985" s="106">
        <v>0</v>
      </c>
      <c r="H985" s="107">
        <v>1</v>
      </c>
      <c r="I985" s="106">
        <v>240</v>
      </c>
      <c r="J985" s="108">
        <v>0</v>
      </c>
      <c r="K985" s="108">
        <v>0</v>
      </c>
    </row>
    <row r="986" spans="1:11" ht="12.75">
      <c r="A986" s="101" t="s">
        <v>1393</v>
      </c>
      <c r="B986" s="102" t="s">
        <v>1394</v>
      </c>
      <c r="C986" s="101" t="s">
        <v>1395</v>
      </c>
      <c r="D986" s="103">
        <v>7</v>
      </c>
      <c r="E986" s="104">
        <v>902</v>
      </c>
      <c r="F986" s="105" t="s">
        <v>108</v>
      </c>
      <c r="G986" s="106">
        <v>0</v>
      </c>
      <c r="H986" s="107">
        <v>1</v>
      </c>
      <c r="I986" s="106">
        <v>0</v>
      </c>
      <c r="J986" s="108">
        <v>0</v>
      </c>
      <c r="K986" s="108">
        <v>0</v>
      </c>
    </row>
    <row r="987" spans="1:11" ht="12.75">
      <c r="A987" s="101" t="s">
        <v>1758</v>
      </c>
      <c r="B987" s="102" t="s">
        <v>1759</v>
      </c>
      <c r="C987" s="101" t="s">
        <v>1760</v>
      </c>
      <c r="D987" s="103">
        <v>27</v>
      </c>
      <c r="E987" s="104">
        <v>7520</v>
      </c>
      <c r="F987" s="105" t="s">
        <v>108</v>
      </c>
      <c r="G987" s="106">
        <v>0</v>
      </c>
      <c r="H987" s="107">
        <v>3</v>
      </c>
      <c r="I987" s="106">
        <v>92</v>
      </c>
      <c r="J987" s="108">
        <v>0</v>
      </c>
      <c r="K987" s="108">
        <v>0</v>
      </c>
    </row>
    <row r="988" spans="1:11" ht="12.75">
      <c r="A988" s="101" t="s">
        <v>1106</v>
      </c>
      <c r="B988" s="102" t="s">
        <v>1761</v>
      </c>
      <c r="C988" s="101" t="s">
        <v>1762</v>
      </c>
      <c r="D988" s="103">
        <v>3</v>
      </c>
      <c r="E988" s="104">
        <v>2500</v>
      </c>
      <c r="F988" s="105" t="s">
        <v>108</v>
      </c>
      <c r="G988" s="106">
        <v>0</v>
      </c>
      <c r="H988" s="107">
        <v>1</v>
      </c>
      <c r="I988" s="106">
        <v>25</v>
      </c>
      <c r="J988" s="108">
        <v>0</v>
      </c>
      <c r="K988" s="108">
        <v>0</v>
      </c>
    </row>
    <row r="989" spans="1:11" ht="12.75">
      <c r="A989" s="117" t="s">
        <v>1106</v>
      </c>
      <c r="B989" s="118">
        <v>59102801</v>
      </c>
      <c r="C989" s="117" t="s">
        <v>1107</v>
      </c>
      <c r="D989" s="119">
        <v>3</v>
      </c>
      <c r="E989" s="120">
        <v>500</v>
      </c>
      <c r="F989" s="121" t="s">
        <v>108</v>
      </c>
      <c r="G989" s="122">
        <v>0</v>
      </c>
      <c r="H989" s="123">
        <v>1</v>
      </c>
      <c r="I989" s="122">
        <v>6</v>
      </c>
      <c r="J989" s="124">
        <v>0</v>
      </c>
      <c r="K989" s="124">
        <v>0</v>
      </c>
    </row>
    <row r="990" spans="1:11" s="9" customFormat="1" ht="12.75">
      <c r="A990" s="41" t="s">
        <v>94</v>
      </c>
      <c r="B990" s="42" t="s">
        <v>1348</v>
      </c>
      <c r="C990" s="41"/>
      <c r="D990" s="52">
        <f>SUM(D978:D989)</f>
        <v>369</v>
      </c>
      <c r="E990" s="45">
        <f>SUM(E978:E989)</f>
        <v>565971</v>
      </c>
      <c r="F990" s="53"/>
      <c r="G990" s="45">
        <f>SUM(G978:G989)</f>
        <v>303419</v>
      </c>
      <c r="H990" s="45">
        <f>SUM(H978:H989)</f>
        <v>32</v>
      </c>
      <c r="I990" s="45">
        <f>SUM(I978:I989)</f>
        <v>33707</v>
      </c>
      <c r="J990" s="45">
        <f>SUM(J978:J989)</f>
        <v>0</v>
      </c>
      <c r="K990" s="45">
        <f>SUM(K978:K989)</f>
        <v>0</v>
      </c>
    </row>
    <row r="991" spans="4:6" ht="15" customHeight="1">
      <c r="D991" s="32"/>
      <c r="F991" s="48"/>
    </row>
    <row r="992" spans="1:11" s="9" customFormat="1" ht="16.5">
      <c r="A992" s="17" t="s">
        <v>306</v>
      </c>
      <c r="B992" s="18"/>
      <c r="C992" s="19"/>
      <c r="D992" s="49"/>
      <c r="E992" s="21"/>
      <c r="F992" s="22"/>
      <c r="G992" s="23"/>
      <c r="H992" s="21"/>
      <c r="I992" s="23"/>
      <c r="J992" s="24"/>
      <c r="K992" s="24"/>
    </row>
    <row r="993" spans="4:11" ht="12.75" customHeight="1">
      <c r="D993" s="50" t="s">
        <v>161</v>
      </c>
      <c r="E993" s="14" t="s">
        <v>162</v>
      </c>
      <c r="G993" s="14" t="s">
        <v>223</v>
      </c>
      <c r="H993" s="14" t="s">
        <v>163</v>
      </c>
      <c r="I993" s="14" t="s">
        <v>164</v>
      </c>
      <c r="J993" s="159" t="s">
        <v>165</v>
      </c>
      <c r="K993" s="159"/>
    </row>
    <row r="994" spans="1:11" ht="12.75">
      <c r="A994" s="26" t="s">
        <v>166</v>
      </c>
      <c r="B994" s="27" t="s">
        <v>161</v>
      </c>
      <c r="C994" s="26" t="s">
        <v>167</v>
      </c>
      <c r="D994" s="51" t="s">
        <v>168</v>
      </c>
      <c r="E994" s="29" t="s">
        <v>169</v>
      </c>
      <c r="F994" s="30" t="s">
        <v>170</v>
      </c>
      <c r="G994" s="29" t="s">
        <v>171</v>
      </c>
      <c r="H994" s="29" t="s">
        <v>172</v>
      </c>
      <c r="I994" s="29" t="s">
        <v>173</v>
      </c>
      <c r="J994" s="31" t="s">
        <v>174</v>
      </c>
      <c r="K994" s="31" t="s">
        <v>175</v>
      </c>
    </row>
    <row r="995" spans="1:11" ht="12.75">
      <c r="A995" s="93" t="s">
        <v>1026</v>
      </c>
      <c r="B995" s="94" t="s">
        <v>1027</v>
      </c>
      <c r="C995" s="93" t="s">
        <v>1170</v>
      </c>
      <c r="D995" s="95">
        <v>34</v>
      </c>
      <c r="E995" s="96">
        <v>125808</v>
      </c>
      <c r="F995" s="97" t="s">
        <v>106</v>
      </c>
      <c r="G995" s="98">
        <v>47125</v>
      </c>
      <c r="H995" s="99">
        <v>8</v>
      </c>
      <c r="I995" s="98">
        <v>14720</v>
      </c>
      <c r="J995" s="100">
        <v>0</v>
      </c>
      <c r="K995" s="100">
        <v>0</v>
      </c>
    </row>
    <row r="996" spans="1:11" ht="12.75">
      <c r="A996" s="101" t="s">
        <v>347</v>
      </c>
      <c r="B996" s="102" t="s">
        <v>348</v>
      </c>
      <c r="C996" s="101" t="s">
        <v>794</v>
      </c>
      <c r="D996" s="103">
        <v>13</v>
      </c>
      <c r="E996" s="104">
        <v>14480</v>
      </c>
      <c r="F996" s="105" t="s">
        <v>102</v>
      </c>
      <c r="G996" s="106">
        <v>0</v>
      </c>
      <c r="H996" s="107">
        <v>1</v>
      </c>
      <c r="I996" s="106">
        <v>510</v>
      </c>
      <c r="J996" s="108">
        <v>0</v>
      </c>
      <c r="K996" s="108">
        <v>0</v>
      </c>
    </row>
    <row r="997" spans="1:11" ht="12.75">
      <c r="A997" s="101" t="s">
        <v>354</v>
      </c>
      <c r="B997" s="102" t="s">
        <v>633</v>
      </c>
      <c r="C997" s="101" t="s">
        <v>795</v>
      </c>
      <c r="D997" s="103">
        <v>64</v>
      </c>
      <c r="E997" s="104">
        <v>503582</v>
      </c>
      <c r="F997" s="105" t="s">
        <v>106</v>
      </c>
      <c r="G997" s="106">
        <v>390797</v>
      </c>
      <c r="H997" s="107">
        <v>22</v>
      </c>
      <c r="I997" s="106">
        <v>55148</v>
      </c>
      <c r="J997" s="108">
        <v>0</v>
      </c>
      <c r="K997" s="108">
        <v>0</v>
      </c>
    </row>
    <row r="998" spans="1:11" ht="12.75">
      <c r="A998" s="117" t="s">
        <v>354</v>
      </c>
      <c r="B998" s="118" t="s">
        <v>210</v>
      </c>
      <c r="C998" s="117" t="s">
        <v>796</v>
      </c>
      <c r="D998" s="119">
        <v>415</v>
      </c>
      <c r="E998" s="120">
        <v>1815</v>
      </c>
      <c r="F998" s="121" t="s">
        <v>106</v>
      </c>
      <c r="G998" s="122">
        <v>0</v>
      </c>
      <c r="H998" s="123">
        <v>3</v>
      </c>
      <c r="I998" s="122">
        <v>1954</v>
      </c>
      <c r="J998" s="124">
        <v>0</v>
      </c>
      <c r="K998" s="124">
        <v>0</v>
      </c>
    </row>
    <row r="999" spans="1:11" s="9" customFormat="1" ht="12.75">
      <c r="A999" s="41" t="s">
        <v>95</v>
      </c>
      <c r="B999" s="42" t="s">
        <v>1347</v>
      </c>
      <c r="C999" s="41"/>
      <c r="D999" s="52">
        <f>SUM(D995:D998)</f>
        <v>526</v>
      </c>
      <c r="E999" s="45">
        <f>SUM(E995:E998)</f>
        <v>645685</v>
      </c>
      <c r="F999" s="53"/>
      <c r="G999" s="45">
        <f>SUM(G995:G998)</f>
        <v>437922</v>
      </c>
      <c r="H999" s="45">
        <f>SUM(H995:H998)</f>
        <v>34</v>
      </c>
      <c r="I999" s="45">
        <f>SUM(I995:I998)</f>
        <v>72332</v>
      </c>
      <c r="J999" s="45">
        <f>SUM(J995:J998)</f>
        <v>0</v>
      </c>
      <c r="K999" s="45">
        <f>SUM(K995:K998)</f>
        <v>0</v>
      </c>
    </row>
    <row r="1000" ht="15" customHeight="1">
      <c r="D1000" s="32"/>
    </row>
    <row r="1001" spans="1:11" s="9" customFormat="1" ht="16.5">
      <c r="A1001" s="17" t="s">
        <v>307</v>
      </c>
      <c r="B1001" s="18"/>
      <c r="C1001" s="19"/>
      <c r="D1001" s="49"/>
      <c r="E1001" s="21"/>
      <c r="F1001" s="22"/>
      <c r="G1001" s="23"/>
      <c r="H1001" s="21"/>
      <c r="I1001" s="23"/>
      <c r="J1001" s="24"/>
      <c r="K1001" s="24"/>
    </row>
    <row r="1002" spans="4:11" ht="12.75" customHeight="1">
      <c r="D1002" s="50" t="s">
        <v>161</v>
      </c>
      <c r="E1002" s="14" t="s">
        <v>162</v>
      </c>
      <c r="G1002" s="14" t="s">
        <v>223</v>
      </c>
      <c r="H1002" s="14" t="s">
        <v>163</v>
      </c>
      <c r="I1002" s="14" t="s">
        <v>164</v>
      </c>
      <c r="J1002" s="159" t="s">
        <v>165</v>
      </c>
      <c r="K1002" s="159"/>
    </row>
    <row r="1003" spans="1:11" ht="12.75">
      <c r="A1003" s="26" t="s">
        <v>166</v>
      </c>
      <c r="B1003" s="27" t="s">
        <v>161</v>
      </c>
      <c r="C1003" s="26" t="s">
        <v>167</v>
      </c>
      <c r="D1003" s="51" t="s">
        <v>168</v>
      </c>
      <c r="E1003" s="29" t="s">
        <v>169</v>
      </c>
      <c r="F1003" s="30" t="s">
        <v>170</v>
      </c>
      <c r="G1003" s="29" t="s">
        <v>171</v>
      </c>
      <c r="H1003" s="29" t="s">
        <v>172</v>
      </c>
      <c r="I1003" s="29" t="s">
        <v>173</v>
      </c>
      <c r="J1003" s="31" t="s">
        <v>174</v>
      </c>
      <c r="K1003" s="31" t="s">
        <v>175</v>
      </c>
    </row>
    <row r="1004" spans="1:11" ht="12.75">
      <c r="A1004" s="93" t="s">
        <v>1763</v>
      </c>
      <c r="B1004" s="94" t="s">
        <v>1764</v>
      </c>
      <c r="C1004" s="93" t="s">
        <v>1765</v>
      </c>
      <c r="D1004" s="95">
        <v>5</v>
      </c>
      <c r="E1004" s="96">
        <v>0</v>
      </c>
      <c r="F1004" s="97" t="s">
        <v>108</v>
      </c>
      <c r="G1004" s="98">
        <v>0</v>
      </c>
      <c r="H1004" s="99">
        <v>8</v>
      </c>
      <c r="I1004" s="98">
        <v>64</v>
      </c>
      <c r="J1004" s="100">
        <v>0</v>
      </c>
      <c r="K1004" s="100">
        <v>0</v>
      </c>
    </row>
    <row r="1005" spans="1:11" ht="12.75">
      <c r="A1005" s="101" t="s">
        <v>1763</v>
      </c>
      <c r="B1005" s="102" t="s">
        <v>1766</v>
      </c>
      <c r="C1005" s="101" t="s">
        <v>1767</v>
      </c>
      <c r="D1005" s="103">
        <v>8</v>
      </c>
      <c r="E1005" s="104">
        <v>840</v>
      </c>
      <c r="F1005" s="105" t="s">
        <v>111</v>
      </c>
      <c r="G1005" s="106">
        <v>0</v>
      </c>
      <c r="H1005" s="107">
        <v>3</v>
      </c>
      <c r="I1005" s="106">
        <v>20</v>
      </c>
      <c r="J1005" s="108">
        <v>0</v>
      </c>
      <c r="K1005" s="108">
        <v>0</v>
      </c>
    </row>
    <row r="1006" spans="1:11" ht="12.75">
      <c r="A1006" s="101" t="s">
        <v>1866</v>
      </c>
      <c r="B1006" s="102" t="s">
        <v>1867</v>
      </c>
      <c r="C1006" s="101" t="s">
        <v>1868</v>
      </c>
      <c r="D1006" s="103">
        <v>7</v>
      </c>
      <c r="E1006" s="104">
        <v>1160</v>
      </c>
      <c r="F1006" s="105" t="s">
        <v>111</v>
      </c>
      <c r="G1006" s="106">
        <v>2688</v>
      </c>
      <c r="H1006" s="107">
        <v>1</v>
      </c>
      <c r="I1006" s="106">
        <v>80</v>
      </c>
      <c r="J1006" s="108">
        <v>0</v>
      </c>
      <c r="K1006" s="108">
        <v>0</v>
      </c>
    </row>
    <row r="1007" spans="1:11" ht="12.75">
      <c r="A1007" s="1" t="s">
        <v>634</v>
      </c>
      <c r="B1007" s="2" t="s">
        <v>417</v>
      </c>
      <c r="C1007" s="1" t="s">
        <v>418</v>
      </c>
      <c r="D1007" s="32">
        <v>40</v>
      </c>
      <c r="E1007" s="4">
        <v>140000</v>
      </c>
      <c r="F1007" s="5" t="s">
        <v>108</v>
      </c>
      <c r="G1007" s="6">
        <v>0</v>
      </c>
      <c r="H1007" s="7">
        <v>5</v>
      </c>
      <c r="I1007" s="6">
        <v>7844</v>
      </c>
      <c r="J1007" s="8">
        <v>0</v>
      </c>
      <c r="K1007" s="8">
        <v>0</v>
      </c>
    </row>
    <row r="1008" spans="2:11" ht="12.75">
      <c r="B1008" s="34"/>
      <c r="D1008" s="35"/>
      <c r="E1008" s="36"/>
      <c r="F1008" s="5" t="s">
        <v>104</v>
      </c>
      <c r="G1008" s="38"/>
      <c r="K1008" s="40"/>
    </row>
    <row r="1009" spans="1:11" ht="12.75">
      <c r="A1009" s="101" t="s">
        <v>634</v>
      </c>
      <c r="B1009" s="102" t="s">
        <v>635</v>
      </c>
      <c r="C1009" s="101" t="s">
        <v>406</v>
      </c>
      <c r="D1009" s="103">
        <v>26</v>
      </c>
      <c r="E1009" s="104">
        <v>18300</v>
      </c>
      <c r="F1009" s="105" t="s">
        <v>111</v>
      </c>
      <c r="G1009" s="106">
        <v>0</v>
      </c>
      <c r="H1009" s="107">
        <v>3</v>
      </c>
      <c r="I1009" s="106">
        <v>1920</v>
      </c>
      <c r="J1009" s="108">
        <v>0</v>
      </c>
      <c r="K1009" s="108">
        <v>0</v>
      </c>
    </row>
    <row r="1010" spans="1:11" ht="12.75">
      <c r="A1010" s="101" t="s">
        <v>634</v>
      </c>
      <c r="B1010" s="102" t="s">
        <v>1231</v>
      </c>
      <c r="C1010" s="101" t="s">
        <v>1232</v>
      </c>
      <c r="D1010" s="103">
        <v>10</v>
      </c>
      <c r="E1010" s="104">
        <v>500</v>
      </c>
      <c r="F1010" s="105" t="s">
        <v>108</v>
      </c>
      <c r="G1010" s="106">
        <v>0</v>
      </c>
      <c r="H1010" s="107">
        <v>2</v>
      </c>
      <c r="I1010" s="106">
        <v>80</v>
      </c>
      <c r="J1010" s="108">
        <v>0</v>
      </c>
      <c r="K1010" s="108">
        <v>0</v>
      </c>
    </row>
    <row r="1011" spans="1:11" ht="12.75">
      <c r="A1011" s="101" t="s">
        <v>125</v>
      </c>
      <c r="B1011" s="102">
        <v>61110304</v>
      </c>
      <c r="C1011" s="101" t="s">
        <v>797</v>
      </c>
      <c r="D1011" s="103">
        <v>144</v>
      </c>
      <c r="E1011" s="104">
        <v>266072</v>
      </c>
      <c r="F1011" s="105" t="s">
        <v>106</v>
      </c>
      <c r="G1011" s="106">
        <v>176305</v>
      </c>
      <c r="H1011" s="107">
        <v>11</v>
      </c>
      <c r="I1011" s="106">
        <v>33172</v>
      </c>
      <c r="J1011" s="108">
        <v>0</v>
      </c>
      <c r="K1011" s="108">
        <v>0</v>
      </c>
    </row>
    <row r="1012" spans="1:11" ht="12.75">
      <c r="A1012" s="101" t="s">
        <v>245</v>
      </c>
      <c r="B1012" s="102" t="s">
        <v>1768</v>
      </c>
      <c r="C1012" s="101" t="s">
        <v>1769</v>
      </c>
      <c r="D1012" s="103">
        <v>30</v>
      </c>
      <c r="E1012" s="104">
        <v>1331</v>
      </c>
      <c r="F1012" s="105" t="s">
        <v>108</v>
      </c>
      <c r="G1012" s="106">
        <v>0</v>
      </c>
      <c r="H1012" s="107">
        <v>2</v>
      </c>
      <c r="I1012" s="106">
        <v>16</v>
      </c>
      <c r="J1012" s="108">
        <v>0</v>
      </c>
      <c r="K1012" s="108">
        <v>0</v>
      </c>
    </row>
    <row r="1013" spans="1:11" ht="12.75">
      <c r="A1013" s="101" t="s">
        <v>245</v>
      </c>
      <c r="B1013" s="102">
        <v>61120306</v>
      </c>
      <c r="C1013" s="101" t="s">
        <v>246</v>
      </c>
      <c r="D1013" s="103">
        <v>23</v>
      </c>
      <c r="E1013" s="104">
        <v>18361</v>
      </c>
      <c r="F1013" s="105" t="s">
        <v>111</v>
      </c>
      <c r="G1013" s="106">
        <v>0</v>
      </c>
      <c r="H1013" s="107">
        <v>3</v>
      </c>
      <c r="I1013" s="106">
        <v>1863</v>
      </c>
      <c r="J1013" s="108">
        <v>0</v>
      </c>
      <c r="K1013" s="108">
        <v>0</v>
      </c>
    </row>
    <row r="1014" spans="1:11" ht="12.75">
      <c r="A1014" s="101" t="s">
        <v>1869</v>
      </c>
      <c r="B1014" s="102" t="s">
        <v>1870</v>
      </c>
      <c r="C1014" s="101" t="s">
        <v>246</v>
      </c>
      <c r="D1014" s="103">
        <v>5</v>
      </c>
      <c r="E1014" s="104">
        <v>1771</v>
      </c>
      <c r="F1014" s="105" t="s">
        <v>111</v>
      </c>
      <c r="G1014" s="106">
        <v>0</v>
      </c>
      <c r="H1014" s="107">
        <v>4</v>
      </c>
      <c r="I1014" s="106">
        <v>32</v>
      </c>
      <c r="J1014" s="108">
        <v>0</v>
      </c>
      <c r="K1014" s="108">
        <v>0</v>
      </c>
    </row>
    <row r="1015" spans="1:11" ht="12.75">
      <c r="A1015" s="101" t="s">
        <v>34</v>
      </c>
      <c r="B1015" s="102" t="s">
        <v>35</v>
      </c>
      <c r="C1015" s="101" t="s">
        <v>36</v>
      </c>
      <c r="D1015" s="103">
        <v>37</v>
      </c>
      <c r="E1015" s="104">
        <v>25000</v>
      </c>
      <c r="F1015" s="105" t="s">
        <v>108</v>
      </c>
      <c r="G1015" s="106">
        <v>0</v>
      </c>
      <c r="H1015" s="107">
        <v>2</v>
      </c>
      <c r="I1015" s="106">
        <v>3640</v>
      </c>
      <c r="J1015" s="108">
        <v>0</v>
      </c>
      <c r="K1015" s="108">
        <v>0</v>
      </c>
    </row>
    <row r="1016" spans="1:11" s="9" customFormat="1" ht="12.75">
      <c r="A1016" s="41" t="s">
        <v>96</v>
      </c>
      <c r="B1016" s="42" t="s">
        <v>1350</v>
      </c>
      <c r="C1016" s="41"/>
      <c r="D1016" s="52">
        <f>SUM(D1004:D1015)</f>
        <v>335</v>
      </c>
      <c r="E1016" s="45">
        <f>SUM(E1004:E1015)</f>
        <v>473335</v>
      </c>
      <c r="F1016" s="53"/>
      <c r="G1016" s="45">
        <f>SUM(G1004:G1015)</f>
        <v>178993</v>
      </c>
      <c r="H1016" s="45">
        <f>SUM(H1004:H1015)</f>
        <v>44</v>
      </c>
      <c r="I1016" s="45">
        <f>SUM(I1004:I1015)</f>
        <v>48731</v>
      </c>
      <c r="J1016" s="45">
        <f>SUM(J1004:J1015)</f>
        <v>0</v>
      </c>
      <c r="K1016" s="45">
        <f>SUM(K1004:K1015)</f>
        <v>0</v>
      </c>
    </row>
    <row r="1017" ht="15" customHeight="1">
      <c r="D1017" s="32"/>
    </row>
    <row r="1018" spans="1:11" s="9" customFormat="1" ht="16.5">
      <c r="A1018" s="17" t="s">
        <v>308</v>
      </c>
      <c r="B1018" s="18"/>
      <c r="C1018" s="19"/>
      <c r="D1018" s="49"/>
      <c r="E1018" s="21"/>
      <c r="F1018" s="22"/>
      <c r="G1018" s="23"/>
      <c r="H1018" s="21"/>
      <c r="I1018" s="23"/>
      <c r="J1018" s="24"/>
      <c r="K1018" s="24"/>
    </row>
    <row r="1019" spans="4:11" ht="12.75" customHeight="1">
      <c r="D1019" s="50" t="s">
        <v>161</v>
      </c>
      <c r="E1019" s="14" t="s">
        <v>162</v>
      </c>
      <c r="G1019" s="14" t="s">
        <v>223</v>
      </c>
      <c r="H1019" s="14" t="s">
        <v>163</v>
      </c>
      <c r="I1019" s="14" t="s">
        <v>164</v>
      </c>
      <c r="J1019" s="159" t="s">
        <v>165</v>
      </c>
      <c r="K1019" s="159"/>
    </row>
    <row r="1020" spans="1:11" ht="12.75">
      <c r="A1020" s="26" t="s">
        <v>166</v>
      </c>
      <c r="B1020" s="27" t="s">
        <v>161</v>
      </c>
      <c r="C1020" s="26" t="s">
        <v>167</v>
      </c>
      <c r="D1020" s="51" t="s">
        <v>168</v>
      </c>
      <c r="E1020" s="29" t="s">
        <v>169</v>
      </c>
      <c r="F1020" s="30" t="s">
        <v>170</v>
      </c>
      <c r="G1020" s="29" t="s">
        <v>171</v>
      </c>
      <c r="H1020" s="29" t="s">
        <v>172</v>
      </c>
      <c r="I1020" s="29" t="s">
        <v>173</v>
      </c>
      <c r="J1020" s="31" t="s">
        <v>174</v>
      </c>
      <c r="K1020" s="31" t="s">
        <v>175</v>
      </c>
    </row>
    <row r="1021" spans="1:11" ht="12.75">
      <c r="A1021" s="101" t="s">
        <v>1108</v>
      </c>
      <c r="B1021" s="102">
        <v>62990303</v>
      </c>
      <c r="C1021" s="101" t="s">
        <v>1109</v>
      </c>
      <c r="D1021" s="103">
        <v>109</v>
      </c>
      <c r="E1021" s="104">
        <v>155326</v>
      </c>
      <c r="F1021" s="105" t="s">
        <v>108</v>
      </c>
      <c r="G1021" s="106">
        <v>0</v>
      </c>
      <c r="H1021" s="107">
        <v>3</v>
      </c>
      <c r="I1021" s="106">
        <v>6536</v>
      </c>
      <c r="J1021" s="108">
        <v>0</v>
      </c>
      <c r="K1021" s="108">
        <v>0</v>
      </c>
    </row>
    <row r="1022" spans="1:11" ht="12.75">
      <c r="A1022" s="101" t="s">
        <v>1396</v>
      </c>
      <c r="B1022" s="102" t="s">
        <v>1397</v>
      </c>
      <c r="C1022" s="101" t="s">
        <v>1398</v>
      </c>
      <c r="D1022" s="103">
        <v>7</v>
      </c>
      <c r="E1022" s="104">
        <v>7782</v>
      </c>
      <c r="F1022" s="105" t="s">
        <v>108</v>
      </c>
      <c r="G1022" s="106">
        <v>0</v>
      </c>
      <c r="H1022" s="107">
        <v>2</v>
      </c>
      <c r="I1022" s="106">
        <v>350</v>
      </c>
      <c r="J1022" s="108">
        <v>0</v>
      </c>
      <c r="K1022" s="108">
        <v>0</v>
      </c>
    </row>
    <row r="1023" spans="1:11" ht="12.75">
      <c r="A1023" s="101" t="s">
        <v>125</v>
      </c>
      <c r="B1023" s="102" t="s">
        <v>129</v>
      </c>
      <c r="C1023" s="101" t="s">
        <v>1028</v>
      </c>
      <c r="D1023" s="103">
        <v>102</v>
      </c>
      <c r="E1023" s="104">
        <v>170992</v>
      </c>
      <c r="F1023" s="105" t="s">
        <v>108</v>
      </c>
      <c r="G1023" s="106">
        <v>0</v>
      </c>
      <c r="H1023" s="107">
        <v>6</v>
      </c>
      <c r="I1023" s="106">
        <v>10059</v>
      </c>
      <c r="J1023" s="108">
        <v>0</v>
      </c>
      <c r="K1023" s="108">
        <v>0</v>
      </c>
    </row>
    <row r="1024" spans="1:11" ht="12.75">
      <c r="A1024" s="101" t="s">
        <v>393</v>
      </c>
      <c r="B1024" s="102" t="s">
        <v>1871</v>
      </c>
      <c r="C1024" s="101" t="s">
        <v>1872</v>
      </c>
      <c r="D1024" s="103">
        <v>116</v>
      </c>
      <c r="E1024" s="104">
        <v>0</v>
      </c>
      <c r="F1024" s="105" t="s">
        <v>108</v>
      </c>
      <c r="G1024" s="106">
        <v>0</v>
      </c>
      <c r="H1024" s="107">
        <v>6</v>
      </c>
      <c r="I1024" s="106">
        <v>8439</v>
      </c>
      <c r="J1024" s="108">
        <v>0</v>
      </c>
      <c r="K1024" s="108">
        <v>0</v>
      </c>
    </row>
    <row r="1025" spans="1:11" ht="12.75">
      <c r="A1025" s="101" t="s">
        <v>393</v>
      </c>
      <c r="B1025" s="102" t="s">
        <v>636</v>
      </c>
      <c r="C1025" s="101" t="s">
        <v>637</v>
      </c>
      <c r="D1025" s="103">
        <v>57</v>
      </c>
      <c r="E1025" s="104">
        <v>131970</v>
      </c>
      <c r="F1025" s="105" t="s">
        <v>108</v>
      </c>
      <c r="G1025" s="106">
        <v>0</v>
      </c>
      <c r="H1025" s="107">
        <v>3</v>
      </c>
      <c r="I1025" s="106">
        <v>4220</v>
      </c>
      <c r="J1025" s="108">
        <v>0</v>
      </c>
      <c r="K1025" s="108">
        <v>0</v>
      </c>
    </row>
    <row r="1026" spans="1:11" ht="12.75">
      <c r="A1026" s="101" t="s">
        <v>247</v>
      </c>
      <c r="B1026" s="102" t="s">
        <v>248</v>
      </c>
      <c r="C1026" s="101" t="s">
        <v>249</v>
      </c>
      <c r="D1026" s="103">
        <v>33</v>
      </c>
      <c r="E1026" s="104">
        <v>5490</v>
      </c>
      <c r="F1026" s="105" t="s">
        <v>108</v>
      </c>
      <c r="G1026" s="106">
        <v>0</v>
      </c>
      <c r="H1026" s="107">
        <v>7</v>
      </c>
      <c r="I1026" s="106">
        <v>189</v>
      </c>
      <c r="J1026" s="108">
        <v>0</v>
      </c>
      <c r="K1026" s="108">
        <v>0</v>
      </c>
    </row>
    <row r="1027" spans="1:11" s="9" customFormat="1" ht="12.75">
      <c r="A1027" s="41" t="s">
        <v>97</v>
      </c>
      <c r="B1027" s="42" t="s">
        <v>1345</v>
      </c>
      <c r="C1027" s="41"/>
      <c r="D1027" s="52">
        <f>SUM(D1021:D1026)</f>
        <v>424</v>
      </c>
      <c r="E1027" s="45">
        <f>SUM(E1021:E1026)</f>
        <v>471560</v>
      </c>
      <c r="F1027" s="53"/>
      <c r="G1027" s="45">
        <f>SUM(G1021:G1026)</f>
        <v>0</v>
      </c>
      <c r="H1027" s="45">
        <f>SUM(H1021:H1026)</f>
        <v>27</v>
      </c>
      <c r="I1027" s="45">
        <f>SUM(I1021:I1026)</f>
        <v>29793</v>
      </c>
      <c r="J1027" s="45">
        <f>SUM(J1021:J1026)</f>
        <v>0</v>
      </c>
      <c r="K1027" s="45">
        <f>SUM(K1021:K1026)</f>
        <v>0</v>
      </c>
    </row>
    <row r="1028" ht="15" customHeight="1">
      <c r="D1028" s="32"/>
    </row>
    <row r="1029" spans="1:11" s="9" customFormat="1" ht="16.5">
      <c r="A1029" s="17" t="s">
        <v>709</v>
      </c>
      <c r="B1029" s="18"/>
      <c r="C1029" s="19"/>
      <c r="D1029" s="49"/>
      <c r="E1029" s="21"/>
      <c r="F1029" s="22"/>
      <c r="G1029" s="23"/>
      <c r="H1029" s="21"/>
      <c r="I1029" s="23"/>
      <c r="J1029" s="24"/>
      <c r="K1029" s="24"/>
    </row>
    <row r="1030" spans="4:11" ht="12.75" customHeight="1">
      <c r="D1030" s="50" t="s">
        <v>161</v>
      </c>
      <c r="E1030" s="14" t="s">
        <v>162</v>
      </c>
      <c r="G1030" s="14" t="s">
        <v>223</v>
      </c>
      <c r="H1030" s="14" t="s">
        <v>163</v>
      </c>
      <c r="I1030" s="14" t="s">
        <v>164</v>
      </c>
      <c r="J1030" s="159" t="s">
        <v>165</v>
      </c>
      <c r="K1030" s="159"/>
    </row>
    <row r="1031" spans="1:11" ht="12.75">
      <c r="A1031" s="26" t="s">
        <v>166</v>
      </c>
      <c r="B1031" s="27" t="s">
        <v>161</v>
      </c>
      <c r="C1031" s="26" t="s">
        <v>167</v>
      </c>
      <c r="D1031" s="51" t="s">
        <v>168</v>
      </c>
      <c r="E1031" s="29" t="s">
        <v>169</v>
      </c>
      <c r="F1031" s="30" t="s">
        <v>170</v>
      </c>
      <c r="G1031" s="29" t="s">
        <v>171</v>
      </c>
      <c r="H1031" s="29" t="s">
        <v>172</v>
      </c>
      <c r="I1031" s="29" t="s">
        <v>173</v>
      </c>
      <c r="J1031" s="31" t="s">
        <v>174</v>
      </c>
      <c r="K1031" s="31" t="s">
        <v>175</v>
      </c>
    </row>
    <row r="1032" spans="1:11" ht="12.75">
      <c r="A1032" s="93" t="s">
        <v>1399</v>
      </c>
      <c r="B1032" s="94" t="s">
        <v>1400</v>
      </c>
      <c r="C1032" s="93" t="s">
        <v>1401</v>
      </c>
      <c r="D1032" s="151">
        <v>42</v>
      </c>
      <c r="E1032" s="98">
        <v>57302</v>
      </c>
      <c r="F1032" s="97" t="s">
        <v>106</v>
      </c>
      <c r="G1032" s="98">
        <v>5133</v>
      </c>
      <c r="H1032" s="98">
        <v>6</v>
      </c>
      <c r="I1032" s="98">
        <v>11526</v>
      </c>
      <c r="J1032" s="100">
        <v>0</v>
      </c>
      <c r="K1032" s="100">
        <v>0</v>
      </c>
    </row>
    <row r="1033" spans="1:11" ht="12.75">
      <c r="A1033" s="101" t="s">
        <v>1770</v>
      </c>
      <c r="B1033" s="102" t="s">
        <v>1771</v>
      </c>
      <c r="C1033" s="101" t="s">
        <v>1772</v>
      </c>
      <c r="D1033" s="145">
        <v>13</v>
      </c>
      <c r="E1033" s="106">
        <v>2431</v>
      </c>
      <c r="F1033" s="105" t="s">
        <v>109</v>
      </c>
      <c r="G1033" s="106">
        <v>0</v>
      </c>
      <c r="H1033" s="106">
        <v>4</v>
      </c>
      <c r="I1033" s="106">
        <v>1200</v>
      </c>
      <c r="J1033" s="108">
        <v>0</v>
      </c>
      <c r="K1033" s="108">
        <v>0</v>
      </c>
    </row>
    <row r="1034" spans="1:11" ht="12.75">
      <c r="A1034" s="101" t="s">
        <v>1773</v>
      </c>
      <c r="B1034" s="102" t="s">
        <v>1774</v>
      </c>
      <c r="C1034" s="101" t="s">
        <v>1775</v>
      </c>
      <c r="D1034" s="145">
        <v>55</v>
      </c>
      <c r="E1034" s="106">
        <v>2170</v>
      </c>
      <c r="F1034" s="105" t="s">
        <v>111</v>
      </c>
      <c r="G1034" s="106">
        <v>0</v>
      </c>
      <c r="H1034" s="106">
        <v>1</v>
      </c>
      <c r="I1034" s="106">
        <v>80</v>
      </c>
      <c r="J1034" s="108">
        <v>0</v>
      </c>
      <c r="K1034" s="108">
        <v>0</v>
      </c>
    </row>
    <row r="1035" spans="1:11" ht="12.75">
      <c r="A1035" s="117" t="s">
        <v>1776</v>
      </c>
      <c r="B1035" s="118" t="s">
        <v>1777</v>
      </c>
      <c r="C1035" s="117" t="s">
        <v>1778</v>
      </c>
      <c r="D1035" s="119">
        <v>74</v>
      </c>
      <c r="E1035" s="122">
        <v>300792</v>
      </c>
      <c r="F1035" s="121" t="s">
        <v>106</v>
      </c>
      <c r="G1035" s="122">
        <v>173020</v>
      </c>
      <c r="H1035" s="122">
        <v>13</v>
      </c>
      <c r="I1035" s="122">
        <v>19505</v>
      </c>
      <c r="J1035" s="124">
        <v>0</v>
      </c>
      <c r="K1035" s="124">
        <v>0</v>
      </c>
    </row>
    <row r="1036" spans="1:11" s="9" customFormat="1" ht="12.75">
      <c r="A1036" s="41" t="s">
        <v>710</v>
      </c>
      <c r="B1036" s="42" t="s">
        <v>1347</v>
      </c>
      <c r="C1036" s="41"/>
      <c r="D1036" s="61">
        <f>SUM(D1032:D1035)</f>
        <v>184</v>
      </c>
      <c r="E1036" s="45">
        <f>SUM(E1032:E1035)</f>
        <v>362695</v>
      </c>
      <c r="F1036" s="53"/>
      <c r="G1036" s="45">
        <f>SUM(G1032:G1035)</f>
        <v>178153</v>
      </c>
      <c r="H1036" s="45">
        <f>SUM(H1032:H1035)</f>
        <v>24</v>
      </c>
      <c r="I1036" s="45">
        <f>SUM(I1032:I1035)</f>
        <v>32311</v>
      </c>
      <c r="J1036" s="45">
        <f>SUM(J1035:J1035)</f>
        <v>0</v>
      </c>
      <c r="K1036" s="45">
        <f>SUM(K1035:K1035)</f>
        <v>0</v>
      </c>
    </row>
    <row r="1037" ht="15" customHeight="1">
      <c r="D1037" s="32"/>
    </row>
    <row r="1038" spans="1:11" s="9" customFormat="1" ht="16.5">
      <c r="A1038" s="17" t="s">
        <v>309</v>
      </c>
      <c r="B1038" s="18"/>
      <c r="C1038" s="19"/>
      <c r="D1038" s="49"/>
      <c r="E1038" s="21"/>
      <c r="F1038" s="22"/>
      <c r="G1038" s="23"/>
      <c r="H1038" s="21"/>
      <c r="I1038" s="23"/>
      <c r="J1038" s="24"/>
      <c r="K1038" s="24"/>
    </row>
    <row r="1039" spans="4:11" ht="12.75" customHeight="1">
      <c r="D1039" s="50" t="s">
        <v>161</v>
      </c>
      <c r="E1039" s="14" t="s">
        <v>162</v>
      </c>
      <c r="G1039" s="14" t="s">
        <v>223</v>
      </c>
      <c r="H1039" s="14" t="s">
        <v>163</v>
      </c>
      <c r="I1039" s="14" t="s">
        <v>164</v>
      </c>
      <c r="J1039" s="159" t="s">
        <v>165</v>
      </c>
      <c r="K1039" s="159"/>
    </row>
    <row r="1040" spans="1:11" ht="12.75">
      <c r="A1040" s="26" t="s">
        <v>166</v>
      </c>
      <c r="B1040" s="27" t="s">
        <v>161</v>
      </c>
      <c r="C1040" s="26" t="s">
        <v>167</v>
      </c>
      <c r="D1040" s="51" t="s">
        <v>168</v>
      </c>
      <c r="E1040" s="29" t="s">
        <v>169</v>
      </c>
      <c r="F1040" s="30" t="s">
        <v>170</v>
      </c>
      <c r="G1040" s="29" t="s">
        <v>171</v>
      </c>
      <c r="H1040" s="29" t="s">
        <v>172</v>
      </c>
      <c r="I1040" s="29" t="s">
        <v>173</v>
      </c>
      <c r="J1040" s="31" t="s">
        <v>174</v>
      </c>
      <c r="K1040" s="31" t="s">
        <v>175</v>
      </c>
    </row>
    <row r="1041" spans="1:11" ht="12.75">
      <c r="A1041" s="93" t="s">
        <v>235</v>
      </c>
      <c r="B1041" s="94" t="s">
        <v>236</v>
      </c>
      <c r="C1041" s="93" t="s">
        <v>237</v>
      </c>
      <c r="D1041" s="95">
        <v>98</v>
      </c>
      <c r="E1041" s="96">
        <v>270771</v>
      </c>
      <c r="F1041" s="97" t="s">
        <v>108</v>
      </c>
      <c r="G1041" s="98">
        <v>229535</v>
      </c>
      <c r="H1041" s="99">
        <v>6</v>
      </c>
      <c r="I1041" s="98">
        <v>6327</v>
      </c>
      <c r="J1041" s="100">
        <v>0</v>
      </c>
      <c r="K1041" s="100">
        <v>0</v>
      </c>
    </row>
    <row r="1042" spans="1:11" ht="12.75">
      <c r="A1042" s="101" t="s">
        <v>1779</v>
      </c>
      <c r="B1042" s="102" t="s">
        <v>1780</v>
      </c>
      <c r="C1042" s="101" t="s">
        <v>642</v>
      </c>
      <c r="D1042" s="103">
        <v>5</v>
      </c>
      <c r="E1042" s="104">
        <v>8151</v>
      </c>
      <c r="F1042" s="105" t="s">
        <v>104</v>
      </c>
      <c r="G1042" s="106">
        <v>0</v>
      </c>
      <c r="H1042" s="107">
        <v>3</v>
      </c>
      <c r="I1042" s="106">
        <v>393</v>
      </c>
      <c r="J1042" s="108">
        <v>0</v>
      </c>
      <c r="K1042" s="108">
        <v>0</v>
      </c>
    </row>
    <row r="1043" spans="1:11" ht="12.75">
      <c r="A1043" s="101" t="s">
        <v>1171</v>
      </c>
      <c r="B1043" s="102">
        <v>64810607</v>
      </c>
      <c r="C1043" s="101" t="s">
        <v>1110</v>
      </c>
      <c r="D1043" s="103">
        <v>4</v>
      </c>
      <c r="E1043" s="104">
        <v>50</v>
      </c>
      <c r="F1043" s="105" t="s">
        <v>102</v>
      </c>
      <c r="G1043" s="106">
        <v>0</v>
      </c>
      <c r="H1043" s="107">
        <v>1</v>
      </c>
      <c r="I1043" s="106">
        <v>10</v>
      </c>
      <c r="J1043" s="108">
        <v>0</v>
      </c>
      <c r="K1043" s="108">
        <v>0</v>
      </c>
    </row>
    <row r="1044" spans="1:11" ht="12.75">
      <c r="A1044" s="101" t="s">
        <v>1781</v>
      </c>
      <c r="B1044" s="102" t="s">
        <v>1782</v>
      </c>
      <c r="C1044" s="101" t="s">
        <v>1783</v>
      </c>
      <c r="D1044" s="103">
        <v>5</v>
      </c>
      <c r="E1044" s="104">
        <v>25</v>
      </c>
      <c r="F1044" s="105" t="s">
        <v>114</v>
      </c>
      <c r="G1044" s="106">
        <v>0</v>
      </c>
      <c r="H1044" s="107">
        <v>1</v>
      </c>
      <c r="I1044" s="106">
        <v>100</v>
      </c>
      <c r="J1044" s="108">
        <v>0</v>
      </c>
      <c r="K1044" s="108">
        <v>0</v>
      </c>
    </row>
    <row r="1045" spans="1:11" ht="12.75">
      <c r="A1045" s="101" t="s">
        <v>395</v>
      </c>
      <c r="B1045" s="102" t="s">
        <v>712</v>
      </c>
      <c r="C1045" s="101" t="s">
        <v>1029</v>
      </c>
      <c r="D1045" s="103">
        <v>94</v>
      </c>
      <c r="E1045" s="104">
        <v>333903</v>
      </c>
      <c r="F1045" s="105" t="s">
        <v>111</v>
      </c>
      <c r="G1045" s="106">
        <v>374272</v>
      </c>
      <c r="H1045" s="107">
        <v>25</v>
      </c>
      <c r="I1045" s="106">
        <v>29203</v>
      </c>
      <c r="J1045" s="108">
        <v>0</v>
      </c>
      <c r="K1045" s="108">
        <v>0</v>
      </c>
    </row>
    <row r="1046" spans="1:11" ht="12.75">
      <c r="A1046" s="101" t="s">
        <v>30</v>
      </c>
      <c r="B1046" s="102" t="s">
        <v>367</v>
      </c>
      <c r="C1046" s="101" t="s">
        <v>638</v>
      </c>
      <c r="D1046" s="103">
        <v>162</v>
      </c>
      <c r="E1046" s="104">
        <v>194715</v>
      </c>
      <c r="F1046" s="105" t="s">
        <v>114</v>
      </c>
      <c r="G1046" s="106">
        <v>205855</v>
      </c>
      <c r="H1046" s="107">
        <v>8</v>
      </c>
      <c r="I1046" s="106">
        <v>10343</v>
      </c>
      <c r="J1046" s="108">
        <v>0</v>
      </c>
      <c r="K1046" s="108">
        <v>0</v>
      </c>
    </row>
    <row r="1047" spans="1:11" ht="12.75">
      <c r="A1047" s="101" t="s">
        <v>843</v>
      </c>
      <c r="B1047" s="102" t="s">
        <v>1784</v>
      </c>
      <c r="C1047" s="101" t="s">
        <v>1785</v>
      </c>
      <c r="D1047" s="103">
        <v>179</v>
      </c>
      <c r="E1047" s="104">
        <v>540</v>
      </c>
      <c r="F1047" s="105" t="s">
        <v>102</v>
      </c>
      <c r="G1047" s="106">
        <v>0</v>
      </c>
      <c r="H1047" s="107">
        <v>2</v>
      </c>
      <c r="I1047" s="106">
        <v>16</v>
      </c>
      <c r="J1047" s="108">
        <v>0</v>
      </c>
      <c r="K1047" s="108">
        <v>0</v>
      </c>
    </row>
    <row r="1048" spans="1:11" ht="12.75">
      <c r="A1048" s="101" t="s">
        <v>843</v>
      </c>
      <c r="B1048" s="102" t="s">
        <v>1786</v>
      </c>
      <c r="C1048" s="101" t="s">
        <v>1787</v>
      </c>
      <c r="D1048" s="103">
        <v>79</v>
      </c>
      <c r="E1048" s="104">
        <v>231785</v>
      </c>
      <c r="F1048" s="105" t="s">
        <v>111</v>
      </c>
      <c r="G1048" s="106">
        <v>231937</v>
      </c>
      <c r="H1048" s="107">
        <v>5</v>
      </c>
      <c r="I1048" s="106">
        <v>5895</v>
      </c>
      <c r="J1048" s="108">
        <v>0</v>
      </c>
      <c r="K1048" s="108">
        <v>1</v>
      </c>
    </row>
    <row r="1049" spans="1:11" ht="12.75">
      <c r="A1049" s="101" t="s">
        <v>472</v>
      </c>
      <c r="B1049" s="102" t="s">
        <v>437</v>
      </c>
      <c r="C1049" s="101" t="s">
        <v>880</v>
      </c>
      <c r="D1049" s="103">
        <v>47</v>
      </c>
      <c r="E1049" s="104">
        <v>196574</v>
      </c>
      <c r="F1049" s="105" t="s">
        <v>111</v>
      </c>
      <c r="G1049" s="106">
        <v>182717</v>
      </c>
      <c r="H1049" s="107">
        <v>14</v>
      </c>
      <c r="I1049" s="106">
        <v>13891</v>
      </c>
      <c r="J1049" s="108">
        <v>0</v>
      </c>
      <c r="K1049" s="108">
        <v>0</v>
      </c>
    </row>
    <row r="1050" spans="1:11" ht="12.75">
      <c r="A1050" s="101" t="s">
        <v>472</v>
      </c>
      <c r="B1050" s="102" t="s">
        <v>438</v>
      </c>
      <c r="C1050" s="101" t="s">
        <v>639</v>
      </c>
      <c r="D1050" s="103">
        <v>89</v>
      </c>
      <c r="E1050" s="104">
        <v>49336</v>
      </c>
      <c r="F1050" s="105" t="s">
        <v>111</v>
      </c>
      <c r="G1050" s="106">
        <v>47540</v>
      </c>
      <c r="H1050" s="107">
        <v>14</v>
      </c>
      <c r="I1050" s="106">
        <v>3361</v>
      </c>
      <c r="J1050" s="108">
        <v>0</v>
      </c>
      <c r="K1050" s="108">
        <v>0</v>
      </c>
    </row>
    <row r="1051" spans="1:11" ht="12.75">
      <c r="A1051" s="101" t="s">
        <v>472</v>
      </c>
      <c r="B1051" s="102" t="s">
        <v>640</v>
      </c>
      <c r="C1051" s="101" t="s">
        <v>641</v>
      </c>
      <c r="D1051" s="103">
        <v>122</v>
      </c>
      <c r="E1051" s="104">
        <v>1092</v>
      </c>
      <c r="F1051" s="105" t="s">
        <v>111</v>
      </c>
      <c r="G1051" s="106">
        <v>0</v>
      </c>
      <c r="H1051" s="107">
        <v>5</v>
      </c>
      <c r="I1051" s="106">
        <v>15</v>
      </c>
      <c r="J1051" s="108">
        <v>0</v>
      </c>
      <c r="K1051" s="108">
        <v>0</v>
      </c>
    </row>
    <row r="1052" spans="1:11" ht="12.75">
      <c r="A1052" s="101" t="s">
        <v>1788</v>
      </c>
      <c r="B1052" s="102" t="s">
        <v>1789</v>
      </c>
      <c r="C1052" s="101" t="s">
        <v>1790</v>
      </c>
      <c r="D1052" s="103">
        <v>4</v>
      </c>
      <c r="E1052" s="104">
        <v>250</v>
      </c>
      <c r="F1052" s="105" t="s">
        <v>102</v>
      </c>
      <c r="G1052" s="106">
        <v>30000</v>
      </c>
      <c r="H1052" s="107">
        <v>2</v>
      </c>
      <c r="I1052" s="106">
        <v>3360</v>
      </c>
      <c r="J1052" s="108">
        <v>0</v>
      </c>
      <c r="K1052" s="108">
        <v>0</v>
      </c>
    </row>
    <row r="1053" spans="1:11" ht="12.75">
      <c r="A1053" s="101" t="s">
        <v>1402</v>
      </c>
      <c r="B1053" s="102" t="s">
        <v>1415</v>
      </c>
      <c r="C1053" s="101" t="s">
        <v>1416</v>
      </c>
      <c r="D1053" s="103">
        <v>5</v>
      </c>
      <c r="E1053" s="104">
        <v>50</v>
      </c>
      <c r="F1053" s="105" t="s">
        <v>114</v>
      </c>
      <c r="G1053" s="106">
        <v>0</v>
      </c>
      <c r="H1053" s="107">
        <v>1</v>
      </c>
      <c r="I1053" s="106">
        <v>10</v>
      </c>
      <c r="J1053" s="108">
        <v>0</v>
      </c>
      <c r="K1053" s="108">
        <v>0</v>
      </c>
    </row>
    <row r="1054" spans="1:11" ht="12.75">
      <c r="A1054" s="101" t="s">
        <v>1402</v>
      </c>
      <c r="B1054" s="102" t="s">
        <v>1413</v>
      </c>
      <c r="C1054" s="101" t="s">
        <v>1414</v>
      </c>
      <c r="D1054" s="103">
        <v>5</v>
      </c>
      <c r="E1054" s="104">
        <v>50</v>
      </c>
      <c r="F1054" s="105" t="s">
        <v>114</v>
      </c>
      <c r="G1054" s="106">
        <v>0</v>
      </c>
      <c r="H1054" s="107">
        <v>1</v>
      </c>
      <c r="I1054" s="106">
        <v>10</v>
      </c>
      <c r="J1054" s="108">
        <v>0</v>
      </c>
      <c r="K1054" s="108">
        <v>0</v>
      </c>
    </row>
    <row r="1055" spans="1:11" ht="12.75">
      <c r="A1055" s="101" t="s">
        <v>1402</v>
      </c>
      <c r="B1055" s="102" t="s">
        <v>1793</v>
      </c>
      <c r="C1055" s="101" t="s">
        <v>1794</v>
      </c>
      <c r="D1055" s="103">
        <v>5</v>
      </c>
      <c r="E1055" s="104">
        <v>50</v>
      </c>
      <c r="F1055" s="105" t="s">
        <v>114</v>
      </c>
      <c r="G1055" s="106">
        <v>0</v>
      </c>
      <c r="H1055" s="107">
        <v>1</v>
      </c>
      <c r="I1055" s="106">
        <v>10</v>
      </c>
      <c r="J1055" s="108">
        <v>0</v>
      </c>
      <c r="K1055" s="108">
        <v>0</v>
      </c>
    </row>
    <row r="1056" spans="1:11" ht="12.75">
      <c r="A1056" s="101" t="s">
        <v>1402</v>
      </c>
      <c r="B1056" s="102" t="s">
        <v>1411</v>
      </c>
      <c r="C1056" s="101" t="s">
        <v>1412</v>
      </c>
      <c r="D1056" s="103">
        <v>5</v>
      </c>
      <c r="E1056" s="104">
        <v>5500</v>
      </c>
      <c r="F1056" s="105" t="s">
        <v>114</v>
      </c>
      <c r="G1056" s="106">
        <v>0</v>
      </c>
      <c r="H1056" s="107">
        <v>1</v>
      </c>
      <c r="I1056" s="106">
        <v>10</v>
      </c>
      <c r="J1056" s="108">
        <v>0</v>
      </c>
      <c r="K1056" s="108">
        <v>0</v>
      </c>
    </row>
    <row r="1057" spans="1:11" ht="12.75">
      <c r="A1057" s="101" t="s">
        <v>1402</v>
      </c>
      <c r="B1057" s="102" t="s">
        <v>1791</v>
      </c>
      <c r="C1057" s="101" t="s">
        <v>1792</v>
      </c>
      <c r="D1057" s="103">
        <v>5</v>
      </c>
      <c r="E1057" s="104">
        <v>9500</v>
      </c>
      <c r="F1057" s="105" t="s">
        <v>114</v>
      </c>
      <c r="G1057" s="106">
        <v>0</v>
      </c>
      <c r="H1057" s="107">
        <v>1</v>
      </c>
      <c r="I1057" s="106">
        <v>10</v>
      </c>
      <c r="J1057" s="108">
        <v>0</v>
      </c>
      <c r="K1057" s="108">
        <v>0</v>
      </c>
    </row>
    <row r="1058" spans="1:11" ht="12.75">
      <c r="A1058" s="101" t="s">
        <v>1402</v>
      </c>
      <c r="B1058" s="102" t="s">
        <v>1409</v>
      </c>
      <c r="C1058" s="101" t="s">
        <v>1410</v>
      </c>
      <c r="D1058" s="103">
        <v>5</v>
      </c>
      <c r="E1058" s="104">
        <v>5500</v>
      </c>
      <c r="F1058" s="105" t="s">
        <v>114</v>
      </c>
      <c r="G1058" s="106">
        <v>0</v>
      </c>
      <c r="H1058" s="107">
        <v>1</v>
      </c>
      <c r="I1058" s="106">
        <v>10</v>
      </c>
      <c r="J1058" s="108">
        <v>0</v>
      </c>
      <c r="K1058" s="108">
        <v>0</v>
      </c>
    </row>
    <row r="1059" spans="1:11" ht="12.75">
      <c r="A1059" s="101" t="s">
        <v>1795</v>
      </c>
      <c r="B1059" s="102" t="s">
        <v>1796</v>
      </c>
      <c r="C1059" s="101" t="s">
        <v>1797</v>
      </c>
      <c r="D1059" s="103">
        <v>5</v>
      </c>
      <c r="E1059" s="104">
        <v>450</v>
      </c>
      <c r="F1059" s="105" t="s">
        <v>114</v>
      </c>
      <c r="G1059" s="106">
        <v>10000</v>
      </c>
      <c r="H1059" s="107">
        <v>2</v>
      </c>
      <c r="I1059" s="106">
        <v>640</v>
      </c>
      <c r="J1059" s="108">
        <v>0</v>
      </c>
      <c r="K1059" s="108">
        <v>0</v>
      </c>
    </row>
    <row r="1060" spans="1:11" ht="12.75">
      <c r="A1060" s="101" t="s">
        <v>1233</v>
      </c>
      <c r="B1060" s="102" t="s">
        <v>1418</v>
      </c>
      <c r="C1060" s="101" t="s">
        <v>1419</v>
      </c>
      <c r="D1060" s="103">
        <v>5</v>
      </c>
      <c r="E1060" s="104">
        <v>569</v>
      </c>
      <c r="F1060" s="105" t="s">
        <v>114</v>
      </c>
      <c r="G1060" s="106">
        <v>150</v>
      </c>
      <c r="H1060" s="107">
        <v>1</v>
      </c>
      <c r="I1060" s="106">
        <v>245</v>
      </c>
      <c r="J1060" s="108">
        <v>0</v>
      </c>
      <c r="K1060" s="108">
        <v>0</v>
      </c>
    </row>
    <row r="1061" spans="1:11" ht="12.75">
      <c r="A1061" s="101" t="s">
        <v>1233</v>
      </c>
      <c r="B1061" s="102">
        <v>64142801</v>
      </c>
      <c r="C1061" s="101" t="s">
        <v>1234</v>
      </c>
      <c r="D1061" s="103">
        <v>5</v>
      </c>
      <c r="E1061" s="104">
        <v>0</v>
      </c>
      <c r="F1061" s="105" t="s">
        <v>102</v>
      </c>
      <c r="G1061" s="106">
        <v>53</v>
      </c>
      <c r="H1061" s="107">
        <v>1</v>
      </c>
      <c r="I1061" s="106">
        <v>327</v>
      </c>
      <c r="J1061" s="108">
        <v>0</v>
      </c>
      <c r="K1061" s="108">
        <v>0</v>
      </c>
    </row>
    <row r="1062" spans="1:11" ht="12.75">
      <c r="A1062" s="109" t="s">
        <v>405</v>
      </c>
      <c r="B1062" s="110" t="s">
        <v>326</v>
      </c>
      <c r="C1062" s="109" t="s">
        <v>711</v>
      </c>
      <c r="D1062" s="111">
        <v>27</v>
      </c>
      <c r="E1062" s="112">
        <v>26261</v>
      </c>
      <c r="F1062" s="113" t="s">
        <v>114</v>
      </c>
      <c r="G1062" s="114">
        <v>2434</v>
      </c>
      <c r="H1062" s="115">
        <v>3</v>
      </c>
      <c r="I1062" s="114">
        <v>6916</v>
      </c>
      <c r="J1062" s="116">
        <v>0</v>
      </c>
      <c r="K1062" s="116">
        <v>0</v>
      </c>
    </row>
    <row r="1063" spans="1:11" ht="12.75">
      <c r="A1063" s="33"/>
      <c r="B1063" s="34"/>
      <c r="C1063" s="33"/>
      <c r="D1063" s="35"/>
      <c r="E1063" s="36"/>
      <c r="F1063" s="37" t="s">
        <v>102</v>
      </c>
      <c r="G1063" s="38"/>
      <c r="H1063" s="39"/>
      <c r="I1063" s="38"/>
      <c r="J1063" s="40"/>
      <c r="K1063" s="40"/>
    </row>
    <row r="1064" spans="1:11" ht="12.75">
      <c r="A1064" s="101" t="s">
        <v>219</v>
      </c>
      <c r="B1064" s="102" t="s">
        <v>1798</v>
      </c>
      <c r="C1064" s="101" t="s">
        <v>1799</v>
      </c>
      <c r="D1064" s="103">
        <v>5</v>
      </c>
      <c r="E1064" s="104">
        <v>39</v>
      </c>
      <c r="F1064" s="105" t="s">
        <v>114</v>
      </c>
      <c r="G1064" s="106">
        <v>1340</v>
      </c>
      <c r="H1064" s="107">
        <v>2</v>
      </c>
      <c r="I1064" s="106">
        <v>36</v>
      </c>
      <c r="J1064" s="108">
        <v>0</v>
      </c>
      <c r="K1064" s="108">
        <v>0</v>
      </c>
    </row>
    <row r="1065" spans="1:11" ht="12.75">
      <c r="A1065" s="101" t="s">
        <v>219</v>
      </c>
      <c r="B1065" s="102" t="s">
        <v>1417</v>
      </c>
      <c r="C1065" s="101" t="s">
        <v>1800</v>
      </c>
      <c r="D1065" s="103">
        <v>5</v>
      </c>
      <c r="E1065" s="104">
        <v>913</v>
      </c>
      <c r="F1065" s="105" t="s">
        <v>114</v>
      </c>
      <c r="G1065" s="106">
        <v>965</v>
      </c>
      <c r="H1065" s="107">
        <v>2</v>
      </c>
      <c r="I1065" s="106">
        <v>846</v>
      </c>
      <c r="J1065" s="108">
        <v>0</v>
      </c>
      <c r="K1065" s="108">
        <v>0</v>
      </c>
    </row>
    <row r="1066" spans="1:11" ht="12.75">
      <c r="A1066" s="101" t="s">
        <v>1485</v>
      </c>
      <c r="B1066" s="102" t="s">
        <v>1486</v>
      </c>
      <c r="C1066" s="101" t="s">
        <v>1487</v>
      </c>
      <c r="D1066" s="103">
        <v>5</v>
      </c>
      <c r="E1066" s="104">
        <v>1140</v>
      </c>
      <c r="F1066" s="105" t="s">
        <v>108</v>
      </c>
      <c r="G1066" s="106">
        <v>0</v>
      </c>
      <c r="H1066" s="107">
        <v>1</v>
      </c>
      <c r="I1066" s="106">
        <v>10</v>
      </c>
      <c r="J1066" s="108">
        <v>0</v>
      </c>
      <c r="K1066" s="108">
        <v>0</v>
      </c>
    </row>
    <row r="1067" spans="1:11" ht="12.75">
      <c r="A1067" s="101" t="s">
        <v>369</v>
      </c>
      <c r="B1067" s="102" t="s">
        <v>1801</v>
      </c>
      <c r="C1067" s="101" t="s">
        <v>1802</v>
      </c>
      <c r="D1067" s="103">
        <v>10</v>
      </c>
      <c r="E1067" s="104">
        <v>1100</v>
      </c>
      <c r="F1067" s="105" t="s">
        <v>114</v>
      </c>
      <c r="G1067" s="106">
        <v>0</v>
      </c>
      <c r="H1067" s="107">
        <v>2</v>
      </c>
      <c r="I1067" s="106">
        <v>0</v>
      </c>
      <c r="J1067" s="108">
        <v>0</v>
      </c>
      <c r="K1067" s="108">
        <v>0</v>
      </c>
    </row>
    <row r="1068" spans="1:11" ht="12.75">
      <c r="A1068" s="101" t="s">
        <v>369</v>
      </c>
      <c r="B1068" s="102" t="s">
        <v>861</v>
      </c>
      <c r="C1068" s="101" t="s">
        <v>862</v>
      </c>
      <c r="D1068" s="103">
        <v>3</v>
      </c>
      <c r="E1068" s="104">
        <v>200</v>
      </c>
      <c r="F1068" s="105" t="s">
        <v>114</v>
      </c>
      <c r="G1068" s="106">
        <v>0</v>
      </c>
      <c r="H1068" s="107">
        <v>2</v>
      </c>
      <c r="I1068" s="106">
        <v>0</v>
      </c>
      <c r="J1068" s="108">
        <v>0</v>
      </c>
      <c r="K1068" s="108">
        <v>0</v>
      </c>
    </row>
    <row r="1069" spans="1:11" ht="12.75">
      <c r="A1069" s="101" t="s">
        <v>369</v>
      </c>
      <c r="B1069" s="102" t="s">
        <v>1030</v>
      </c>
      <c r="C1069" s="101" t="s">
        <v>863</v>
      </c>
      <c r="D1069" s="103">
        <v>10</v>
      </c>
      <c r="E1069" s="104">
        <v>900</v>
      </c>
      <c r="F1069" s="105" t="s">
        <v>114</v>
      </c>
      <c r="G1069" s="106">
        <v>0</v>
      </c>
      <c r="H1069" s="107">
        <v>3</v>
      </c>
      <c r="I1069" s="106">
        <v>0</v>
      </c>
      <c r="J1069" s="108">
        <v>0</v>
      </c>
      <c r="K1069" s="108">
        <v>0</v>
      </c>
    </row>
    <row r="1070" spans="1:11" ht="12.75">
      <c r="A1070" s="101" t="s">
        <v>1803</v>
      </c>
      <c r="B1070" s="102" t="s">
        <v>1804</v>
      </c>
      <c r="C1070" s="101" t="s">
        <v>1805</v>
      </c>
      <c r="D1070" s="103">
        <v>5</v>
      </c>
      <c r="E1070" s="104">
        <v>550</v>
      </c>
      <c r="F1070" s="105" t="s">
        <v>114</v>
      </c>
      <c r="G1070" s="106">
        <v>0</v>
      </c>
      <c r="H1070" s="107">
        <v>1</v>
      </c>
      <c r="I1070" s="106">
        <v>1400</v>
      </c>
      <c r="J1070" s="108">
        <v>0</v>
      </c>
      <c r="K1070" s="108">
        <v>0</v>
      </c>
    </row>
    <row r="1071" spans="1:11" ht="12.75">
      <c r="A1071" s="101" t="s">
        <v>1806</v>
      </c>
      <c r="B1071" s="102" t="s">
        <v>1807</v>
      </c>
      <c r="C1071" s="101" t="s">
        <v>1808</v>
      </c>
      <c r="D1071" s="103">
        <v>2</v>
      </c>
      <c r="E1071" s="104">
        <v>275</v>
      </c>
      <c r="F1071" s="105" t="s">
        <v>108</v>
      </c>
      <c r="G1071" s="106">
        <v>0</v>
      </c>
      <c r="H1071" s="107">
        <v>1</v>
      </c>
      <c r="I1071" s="106">
        <v>101</v>
      </c>
      <c r="J1071" s="108">
        <v>0</v>
      </c>
      <c r="K1071" s="108">
        <v>0</v>
      </c>
    </row>
    <row r="1072" spans="1:11" ht="12.75">
      <c r="A1072" s="101" t="s">
        <v>713</v>
      </c>
      <c r="B1072" s="102" t="s">
        <v>714</v>
      </c>
      <c r="C1072" s="101" t="s">
        <v>715</v>
      </c>
      <c r="D1072" s="103">
        <v>42</v>
      </c>
      <c r="E1072" s="104">
        <v>2800</v>
      </c>
      <c r="F1072" s="105" t="s">
        <v>108</v>
      </c>
      <c r="G1072" s="106">
        <v>0</v>
      </c>
      <c r="H1072" s="107">
        <v>2</v>
      </c>
      <c r="I1072" s="106">
        <v>200</v>
      </c>
      <c r="J1072" s="108">
        <v>0</v>
      </c>
      <c r="K1072" s="108">
        <v>0</v>
      </c>
    </row>
    <row r="1073" spans="1:11" ht="12.75">
      <c r="A1073" s="101" t="s">
        <v>1111</v>
      </c>
      <c r="B1073" s="102">
        <v>64012803</v>
      </c>
      <c r="C1073" s="101" t="s">
        <v>1112</v>
      </c>
      <c r="D1073" s="103">
        <v>5</v>
      </c>
      <c r="E1073" s="104">
        <v>1800</v>
      </c>
      <c r="F1073" s="105" t="s">
        <v>108</v>
      </c>
      <c r="G1073" s="106">
        <v>0</v>
      </c>
      <c r="H1073" s="107">
        <v>1</v>
      </c>
      <c r="I1073" s="106">
        <v>800</v>
      </c>
      <c r="J1073" s="108">
        <v>0</v>
      </c>
      <c r="K1073" s="108">
        <v>0</v>
      </c>
    </row>
    <row r="1074" spans="1:11" ht="12.75">
      <c r="A1074" s="101" t="s">
        <v>1403</v>
      </c>
      <c r="B1074" s="102" t="s">
        <v>1404</v>
      </c>
      <c r="C1074" s="101" t="s">
        <v>1405</v>
      </c>
      <c r="D1074" s="103">
        <v>10</v>
      </c>
      <c r="E1074" s="104">
        <v>119553</v>
      </c>
      <c r="F1074" s="105" t="s">
        <v>114</v>
      </c>
      <c r="G1074" s="106">
        <v>829</v>
      </c>
      <c r="H1074" s="107">
        <v>5</v>
      </c>
      <c r="I1074" s="106">
        <v>7683</v>
      </c>
      <c r="J1074" s="108">
        <v>0</v>
      </c>
      <c r="K1074" s="108">
        <v>0</v>
      </c>
    </row>
    <row r="1075" spans="1:11" ht="12.75">
      <c r="A1075" s="101" t="s">
        <v>1406</v>
      </c>
      <c r="B1075" s="102" t="s">
        <v>1407</v>
      </c>
      <c r="C1075" s="101" t="s">
        <v>1408</v>
      </c>
      <c r="D1075" s="103">
        <v>5</v>
      </c>
      <c r="E1075" s="104">
        <v>650</v>
      </c>
      <c r="F1075" s="105" t="s">
        <v>114</v>
      </c>
      <c r="G1075" s="106">
        <v>960</v>
      </c>
      <c r="H1075" s="107">
        <v>2</v>
      </c>
      <c r="I1075" s="106">
        <v>1000</v>
      </c>
      <c r="J1075" s="108">
        <v>0</v>
      </c>
      <c r="K1075" s="108">
        <v>0</v>
      </c>
    </row>
    <row r="1076" spans="1:11" ht="12.75">
      <c r="A1076" s="101" t="s">
        <v>1031</v>
      </c>
      <c r="B1076" s="102" t="s">
        <v>1032</v>
      </c>
      <c r="C1076" s="101" t="s">
        <v>1033</v>
      </c>
      <c r="D1076" s="103">
        <v>10</v>
      </c>
      <c r="E1076" s="104">
        <v>5000</v>
      </c>
      <c r="F1076" s="105" t="s">
        <v>111</v>
      </c>
      <c r="G1076" s="106">
        <v>0</v>
      </c>
      <c r="H1076" s="107">
        <v>1</v>
      </c>
      <c r="I1076" s="106">
        <v>90</v>
      </c>
      <c r="J1076" s="108">
        <v>0</v>
      </c>
      <c r="K1076" s="108">
        <v>0</v>
      </c>
    </row>
    <row r="1077" spans="1:11" ht="12.75">
      <c r="A1077" s="101" t="s">
        <v>1420</v>
      </c>
      <c r="B1077" s="102" t="s">
        <v>1809</v>
      </c>
      <c r="C1077" s="101" t="s">
        <v>1810</v>
      </c>
      <c r="D1077" s="103">
        <v>5</v>
      </c>
      <c r="E1077" s="104">
        <v>750</v>
      </c>
      <c r="F1077" s="105" t="s">
        <v>114</v>
      </c>
      <c r="G1077" s="106">
        <v>0</v>
      </c>
      <c r="H1077" s="107">
        <v>1</v>
      </c>
      <c r="I1077" s="106">
        <v>10</v>
      </c>
      <c r="J1077" s="108">
        <v>0</v>
      </c>
      <c r="K1077" s="108">
        <v>0</v>
      </c>
    </row>
    <row r="1078" spans="1:11" ht="12.75">
      <c r="A1078" s="101" t="s">
        <v>1420</v>
      </c>
      <c r="B1078" s="102" t="s">
        <v>1421</v>
      </c>
      <c r="C1078" s="101" t="s">
        <v>1422</v>
      </c>
      <c r="D1078" s="103">
        <v>5</v>
      </c>
      <c r="E1078" s="104">
        <v>200</v>
      </c>
      <c r="F1078" s="105" t="s">
        <v>114</v>
      </c>
      <c r="G1078" s="106">
        <v>0</v>
      </c>
      <c r="H1078" s="107">
        <v>1</v>
      </c>
      <c r="I1078" s="106">
        <v>10</v>
      </c>
      <c r="J1078" s="108">
        <v>0</v>
      </c>
      <c r="K1078" s="108">
        <v>0</v>
      </c>
    </row>
    <row r="1079" spans="1:11" ht="12.75">
      <c r="A1079" s="101" t="s">
        <v>1034</v>
      </c>
      <c r="B1079" s="102" t="s">
        <v>1035</v>
      </c>
      <c r="C1079" s="101" t="s">
        <v>1036</v>
      </c>
      <c r="D1079" s="103">
        <v>36</v>
      </c>
      <c r="E1079" s="104">
        <v>111500</v>
      </c>
      <c r="F1079" s="105" t="s">
        <v>111</v>
      </c>
      <c r="G1079" s="106">
        <v>140018</v>
      </c>
      <c r="H1079" s="107">
        <v>6</v>
      </c>
      <c r="I1079" s="106">
        <v>8600</v>
      </c>
      <c r="J1079" s="108">
        <v>0</v>
      </c>
      <c r="K1079" s="108">
        <v>0</v>
      </c>
    </row>
    <row r="1080" spans="1:11" s="9" customFormat="1" ht="12.75">
      <c r="A1080" s="41" t="s">
        <v>98</v>
      </c>
      <c r="B1080" s="42" t="s">
        <v>1879</v>
      </c>
      <c r="C1080" s="41"/>
      <c r="D1080" s="52">
        <f>SUM(D1041:D1079)</f>
        <v>1123</v>
      </c>
      <c r="E1080" s="45">
        <f>SUM(E1041:E1079)</f>
        <v>1582492</v>
      </c>
      <c r="F1080" s="53"/>
      <c r="G1080" s="45">
        <f>SUM(G1041:G1079)</f>
        <v>1458605</v>
      </c>
      <c r="H1080" s="45">
        <f>SUM(H1041:H1079)</f>
        <v>132</v>
      </c>
      <c r="I1080" s="45">
        <f>SUM(I1041:I1079)</f>
        <v>101888</v>
      </c>
      <c r="J1080" s="45">
        <f>SUM(J1041:J1079)</f>
        <v>0</v>
      </c>
      <c r="K1080" s="45">
        <f>SUM(K1041:K1079)</f>
        <v>1</v>
      </c>
    </row>
    <row r="1081" ht="15" customHeight="1">
      <c r="D1081" s="32"/>
    </row>
    <row r="1082" spans="1:11" s="9" customFormat="1" ht="16.5">
      <c r="A1082" s="17" t="s">
        <v>310</v>
      </c>
      <c r="B1082" s="18"/>
      <c r="C1082" s="19"/>
      <c r="D1082" s="49"/>
      <c r="E1082" s="21"/>
      <c r="F1082" s="22"/>
      <c r="G1082" s="23"/>
      <c r="H1082" s="21"/>
      <c r="I1082" s="23"/>
      <c r="J1082" s="24"/>
      <c r="K1082" s="24"/>
    </row>
    <row r="1083" spans="4:11" ht="12.75" customHeight="1">
      <c r="D1083" s="50" t="s">
        <v>161</v>
      </c>
      <c r="E1083" s="14" t="s">
        <v>162</v>
      </c>
      <c r="G1083" s="14" t="s">
        <v>223</v>
      </c>
      <c r="H1083" s="14" t="s">
        <v>163</v>
      </c>
      <c r="I1083" s="14" t="s">
        <v>164</v>
      </c>
      <c r="J1083" s="159" t="s">
        <v>165</v>
      </c>
      <c r="K1083" s="159"/>
    </row>
    <row r="1084" spans="1:11" ht="12.75">
      <c r="A1084" s="26" t="s">
        <v>166</v>
      </c>
      <c r="B1084" s="27" t="s">
        <v>161</v>
      </c>
      <c r="C1084" s="26" t="s">
        <v>167</v>
      </c>
      <c r="D1084" s="51" t="s">
        <v>168</v>
      </c>
      <c r="E1084" s="29" t="s">
        <v>169</v>
      </c>
      <c r="F1084" s="30" t="s">
        <v>170</v>
      </c>
      <c r="G1084" s="29" t="s">
        <v>171</v>
      </c>
      <c r="H1084" s="29" t="s">
        <v>172</v>
      </c>
      <c r="I1084" s="29" t="s">
        <v>173</v>
      </c>
      <c r="J1084" s="31" t="s">
        <v>174</v>
      </c>
      <c r="K1084" s="31" t="s">
        <v>175</v>
      </c>
    </row>
    <row r="1085" spans="1:11" ht="12.75">
      <c r="A1085" s="63" t="s">
        <v>1811</v>
      </c>
      <c r="B1085" s="69" t="s">
        <v>1812</v>
      </c>
      <c r="C1085" s="63" t="s">
        <v>1813</v>
      </c>
      <c r="D1085" s="64" t="s">
        <v>474</v>
      </c>
      <c r="E1085" s="70">
        <v>9334</v>
      </c>
      <c r="F1085" s="65" t="s">
        <v>111</v>
      </c>
      <c r="G1085" s="66">
        <v>14080</v>
      </c>
      <c r="H1085" s="67">
        <v>3</v>
      </c>
      <c r="I1085" s="66">
        <v>966</v>
      </c>
      <c r="J1085" s="68">
        <v>0</v>
      </c>
      <c r="K1085" s="68">
        <v>0</v>
      </c>
    </row>
    <row r="1086" spans="1:11" ht="12.75">
      <c r="A1086" s="33"/>
      <c r="B1086" s="34"/>
      <c r="C1086" s="33"/>
      <c r="D1086" s="35"/>
      <c r="E1086" s="36"/>
      <c r="F1086" s="37" t="s">
        <v>102</v>
      </c>
      <c r="G1086" s="38"/>
      <c r="H1086" s="39"/>
      <c r="I1086" s="38"/>
      <c r="J1086" s="40"/>
      <c r="K1086" s="40"/>
    </row>
    <row r="1087" spans="1:11" ht="12.75">
      <c r="A1087" s="101" t="s">
        <v>1250</v>
      </c>
      <c r="B1087" s="102">
        <v>65840119</v>
      </c>
      <c r="C1087" s="101" t="s">
        <v>1251</v>
      </c>
      <c r="D1087" s="103">
        <v>644</v>
      </c>
      <c r="E1087" s="104">
        <v>623187</v>
      </c>
      <c r="F1087" s="105" t="s">
        <v>106</v>
      </c>
      <c r="G1087" s="106">
        <v>342473</v>
      </c>
      <c r="H1087" s="107">
        <v>19</v>
      </c>
      <c r="I1087" s="106">
        <v>27284</v>
      </c>
      <c r="J1087" s="108">
        <v>0</v>
      </c>
      <c r="K1087" s="108">
        <v>0</v>
      </c>
    </row>
    <row r="1088" spans="1:11" ht="12.75">
      <c r="A1088" s="101" t="s">
        <v>1250</v>
      </c>
      <c r="B1088" s="102" t="s">
        <v>1880</v>
      </c>
      <c r="C1088" s="101" t="s">
        <v>1881</v>
      </c>
      <c r="D1088" s="103">
        <v>139.1</v>
      </c>
      <c r="E1088" s="104">
        <v>10128</v>
      </c>
      <c r="F1088" s="105" t="s">
        <v>106</v>
      </c>
      <c r="G1088" s="106">
        <v>15793</v>
      </c>
      <c r="H1088" s="107">
        <v>3</v>
      </c>
      <c r="I1088" s="106">
        <v>159</v>
      </c>
      <c r="J1088" s="108">
        <v>0</v>
      </c>
      <c r="K1088" s="108">
        <v>0</v>
      </c>
    </row>
    <row r="1089" spans="1:11" ht="12.75">
      <c r="A1089" s="101" t="s">
        <v>643</v>
      </c>
      <c r="B1089" s="102" t="s">
        <v>439</v>
      </c>
      <c r="C1089" s="101" t="s">
        <v>644</v>
      </c>
      <c r="D1089" s="103">
        <v>1791</v>
      </c>
      <c r="E1089" s="104">
        <v>764304</v>
      </c>
      <c r="F1089" s="105" t="s">
        <v>106</v>
      </c>
      <c r="G1089" s="106">
        <v>670155</v>
      </c>
      <c r="H1089" s="107">
        <v>30</v>
      </c>
      <c r="I1089" s="106">
        <v>48578</v>
      </c>
      <c r="J1089" s="108">
        <v>0</v>
      </c>
      <c r="K1089" s="108">
        <v>0</v>
      </c>
    </row>
    <row r="1090" spans="1:11" ht="12.75">
      <c r="A1090" s="101" t="s">
        <v>643</v>
      </c>
      <c r="B1090" s="102">
        <v>65100401</v>
      </c>
      <c r="C1090" s="101" t="s">
        <v>1235</v>
      </c>
      <c r="D1090" s="103">
        <v>174</v>
      </c>
      <c r="E1090" s="104">
        <v>658190</v>
      </c>
      <c r="F1090" s="105" t="s">
        <v>106</v>
      </c>
      <c r="G1090" s="106">
        <v>0</v>
      </c>
      <c r="H1090" s="107">
        <v>0</v>
      </c>
      <c r="I1090" s="106">
        <v>0</v>
      </c>
      <c r="J1090" s="108">
        <v>0</v>
      </c>
      <c r="K1090" s="108">
        <v>0</v>
      </c>
    </row>
    <row r="1091" spans="1:11" ht="12.75">
      <c r="A1091" s="117" t="s">
        <v>1037</v>
      </c>
      <c r="B1091" s="118" t="s">
        <v>1038</v>
      </c>
      <c r="C1091" s="117" t="s">
        <v>1172</v>
      </c>
      <c r="D1091" s="119">
        <v>77</v>
      </c>
      <c r="E1091" s="120">
        <v>170940</v>
      </c>
      <c r="F1091" s="121" t="s">
        <v>102</v>
      </c>
      <c r="G1091" s="122">
        <v>141713</v>
      </c>
      <c r="H1091" s="123">
        <v>10</v>
      </c>
      <c r="I1091" s="122">
        <v>25096</v>
      </c>
      <c r="J1091" s="124">
        <v>0</v>
      </c>
      <c r="K1091" s="124">
        <v>2</v>
      </c>
    </row>
    <row r="1092" spans="1:11" s="9" customFormat="1" ht="12.75">
      <c r="A1092" s="41" t="s">
        <v>99</v>
      </c>
      <c r="B1092" s="42" t="s">
        <v>1345</v>
      </c>
      <c r="C1092" s="41"/>
      <c r="D1092" s="52">
        <f>SUM(D1085:D1091)</f>
        <v>2825.1</v>
      </c>
      <c r="E1092" s="45">
        <f>SUM(E1085:E1091)</f>
        <v>2236083</v>
      </c>
      <c r="F1092" s="53"/>
      <c r="G1092" s="45">
        <f>SUM(G1085:G1091)</f>
        <v>1184214</v>
      </c>
      <c r="H1092" s="45">
        <f>SUM(H1085:H1091)</f>
        <v>65</v>
      </c>
      <c r="I1092" s="45">
        <f>SUM(I1085:I1091)</f>
        <v>102083</v>
      </c>
      <c r="J1092" s="45">
        <f>SUM(J1085:J1091)</f>
        <v>0</v>
      </c>
      <c r="K1092" s="45">
        <f>SUM(K1085:K1091)</f>
        <v>2</v>
      </c>
    </row>
    <row r="1093" ht="15" customHeight="1">
      <c r="D1093" s="32"/>
    </row>
    <row r="1094" spans="1:11" s="9" customFormat="1" ht="16.5">
      <c r="A1094" s="17" t="s">
        <v>311</v>
      </c>
      <c r="B1094" s="18"/>
      <c r="C1094" s="19"/>
      <c r="D1094" s="49"/>
      <c r="E1094" s="21"/>
      <c r="F1094" s="22"/>
      <c r="G1094" s="23"/>
      <c r="H1094" s="21"/>
      <c r="I1094" s="23"/>
      <c r="J1094" s="24"/>
      <c r="K1094" s="24"/>
    </row>
    <row r="1095" spans="4:11" ht="12.75">
      <c r="D1095" s="50" t="s">
        <v>161</v>
      </c>
      <c r="E1095" s="14" t="s">
        <v>162</v>
      </c>
      <c r="G1095" s="14" t="s">
        <v>223</v>
      </c>
      <c r="H1095" s="14" t="s">
        <v>163</v>
      </c>
      <c r="I1095" s="14" t="s">
        <v>164</v>
      </c>
      <c r="J1095" s="159" t="s">
        <v>165</v>
      </c>
      <c r="K1095" s="159"/>
    </row>
    <row r="1096" spans="1:11" ht="12.75">
      <c r="A1096" s="26" t="s">
        <v>166</v>
      </c>
      <c r="B1096" s="27" t="s">
        <v>161</v>
      </c>
      <c r="C1096" s="26" t="s">
        <v>167</v>
      </c>
      <c r="D1096" s="51" t="s">
        <v>168</v>
      </c>
      <c r="E1096" s="29" t="s">
        <v>169</v>
      </c>
      <c r="F1096" s="30" t="s">
        <v>170</v>
      </c>
      <c r="G1096" s="29" t="s">
        <v>171</v>
      </c>
      <c r="H1096" s="29" t="s">
        <v>172</v>
      </c>
      <c r="I1096" s="29" t="s">
        <v>173</v>
      </c>
      <c r="J1096" s="31" t="s">
        <v>174</v>
      </c>
      <c r="K1096" s="31" t="s">
        <v>175</v>
      </c>
    </row>
    <row r="1097" spans="1:11" ht="12.75">
      <c r="A1097" s="93" t="s">
        <v>227</v>
      </c>
      <c r="B1097" s="94" t="s">
        <v>645</v>
      </c>
      <c r="C1097" s="93" t="s">
        <v>646</v>
      </c>
      <c r="D1097" s="95">
        <v>262</v>
      </c>
      <c r="E1097" s="98">
        <v>3030</v>
      </c>
      <c r="F1097" s="97" t="s">
        <v>108</v>
      </c>
      <c r="G1097" s="98">
        <v>0</v>
      </c>
      <c r="H1097" s="98">
        <v>1</v>
      </c>
      <c r="I1097" s="98">
        <v>224</v>
      </c>
      <c r="J1097" s="100">
        <v>0</v>
      </c>
      <c r="K1097" s="100">
        <v>0</v>
      </c>
    </row>
    <row r="1098" spans="1:11" ht="12.75">
      <c r="A1098" s="101" t="s">
        <v>227</v>
      </c>
      <c r="B1098" s="102">
        <v>66770301</v>
      </c>
      <c r="C1098" s="101" t="s">
        <v>1236</v>
      </c>
      <c r="D1098" s="103">
        <v>202</v>
      </c>
      <c r="E1098" s="106">
        <v>580</v>
      </c>
      <c r="F1098" s="105" t="s">
        <v>108</v>
      </c>
      <c r="G1098" s="106">
        <v>0</v>
      </c>
      <c r="H1098" s="106">
        <v>1</v>
      </c>
      <c r="I1098" s="106">
        <v>16</v>
      </c>
      <c r="J1098" s="108">
        <v>0</v>
      </c>
      <c r="K1098" s="108">
        <v>0</v>
      </c>
    </row>
    <row r="1099" spans="1:11" ht="12.75">
      <c r="A1099" s="101" t="s">
        <v>843</v>
      </c>
      <c r="B1099" s="102" t="s">
        <v>411</v>
      </c>
      <c r="C1099" s="101" t="s">
        <v>647</v>
      </c>
      <c r="D1099" s="103">
        <v>95</v>
      </c>
      <c r="E1099" s="106">
        <v>285214</v>
      </c>
      <c r="F1099" s="105" t="s">
        <v>111</v>
      </c>
      <c r="G1099" s="106">
        <v>257366</v>
      </c>
      <c r="H1099" s="106">
        <v>7</v>
      </c>
      <c r="I1099" s="106">
        <v>9470</v>
      </c>
      <c r="J1099" s="108">
        <v>0</v>
      </c>
      <c r="K1099" s="108">
        <v>0</v>
      </c>
    </row>
    <row r="1100" spans="1:12" ht="12.75">
      <c r="A1100" s="101" t="s">
        <v>1237</v>
      </c>
      <c r="B1100" s="102">
        <v>66102801</v>
      </c>
      <c r="C1100" s="101" t="s">
        <v>1238</v>
      </c>
      <c r="D1100" s="103">
        <v>5</v>
      </c>
      <c r="E1100" s="106">
        <v>12500</v>
      </c>
      <c r="F1100" s="105" t="s">
        <v>114</v>
      </c>
      <c r="G1100" s="106">
        <v>0</v>
      </c>
      <c r="H1100" s="106">
        <v>5</v>
      </c>
      <c r="I1100" s="106">
        <v>2100</v>
      </c>
      <c r="J1100" s="108">
        <v>0</v>
      </c>
      <c r="K1100" s="108">
        <v>0</v>
      </c>
      <c r="L1100" s="1" t="s">
        <v>1239</v>
      </c>
    </row>
    <row r="1101" spans="1:11" ht="12.75">
      <c r="A1101" s="1" t="s">
        <v>864</v>
      </c>
      <c r="B1101" s="110" t="s">
        <v>865</v>
      </c>
      <c r="C1101" s="109" t="s">
        <v>866</v>
      </c>
      <c r="D1101" s="111">
        <v>44</v>
      </c>
      <c r="E1101" s="114">
        <v>167306</v>
      </c>
      <c r="F1101" s="113" t="s">
        <v>111</v>
      </c>
      <c r="G1101" s="114">
        <v>12829</v>
      </c>
      <c r="H1101" s="114">
        <v>12</v>
      </c>
      <c r="I1101" s="114">
        <v>28300</v>
      </c>
      <c r="J1101" s="116">
        <v>0</v>
      </c>
      <c r="K1101" s="8">
        <v>0</v>
      </c>
    </row>
    <row r="1102" spans="1:11" ht="12" customHeight="1">
      <c r="A1102" s="33"/>
      <c r="B1102" s="34"/>
      <c r="C1102" s="33"/>
      <c r="D1102" s="35"/>
      <c r="E1102" s="38"/>
      <c r="F1102" s="37" t="s">
        <v>114</v>
      </c>
      <c r="G1102" s="38"/>
      <c r="H1102" s="38"/>
      <c r="I1102" s="38"/>
      <c r="J1102" s="40"/>
      <c r="K1102" s="40"/>
    </row>
    <row r="1103" spans="1:11" ht="12.75">
      <c r="A1103" s="101" t="s">
        <v>867</v>
      </c>
      <c r="B1103" s="102" t="s">
        <v>868</v>
      </c>
      <c r="C1103" s="101" t="s">
        <v>1173</v>
      </c>
      <c r="D1103" s="103">
        <v>10</v>
      </c>
      <c r="E1103" s="104">
        <v>144</v>
      </c>
      <c r="F1103" s="105" t="s">
        <v>114</v>
      </c>
      <c r="G1103" s="106">
        <v>0</v>
      </c>
      <c r="H1103" s="107">
        <v>3</v>
      </c>
      <c r="I1103" s="106">
        <v>2244</v>
      </c>
      <c r="J1103" s="108">
        <v>0</v>
      </c>
      <c r="K1103" s="108">
        <v>0</v>
      </c>
    </row>
    <row r="1104" spans="1:11" ht="12.75">
      <c r="A1104" s="101" t="s">
        <v>1423</v>
      </c>
      <c r="B1104" s="102" t="s">
        <v>1424</v>
      </c>
      <c r="C1104" s="101" t="s">
        <v>1425</v>
      </c>
      <c r="D1104" s="103">
        <v>25</v>
      </c>
      <c r="E1104" s="104">
        <v>45000</v>
      </c>
      <c r="F1104" s="105" t="s">
        <v>108</v>
      </c>
      <c r="G1104" s="106">
        <v>0</v>
      </c>
      <c r="H1104" s="107">
        <v>2</v>
      </c>
      <c r="I1104" s="106">
        <v>602</v>
      </c>
      <c r="J1104" s="108">
        <v>0</v>
      </c>
      <c r="K1104" s="108">
        <v>0</v>
      </c>
    </row>
    <row r="1105" spans="1:11" ht="12.75">
      <c r="A1105" s="101" t="s">
        <v>1740</v>
      </c>
      <c r="B1105" s="102" t="s">
        <v>1814</v>
      </c>
      <c r="C1105" s="101" t="s">
        <v>1815</v>
      </c>
      <c r="D1105" s="103">
        <v>6</v>
      </c>
      <c r="E1105" s="104">
        <v>75</v>
      </c>
      <c r="F1105" s="105" t="s">
        <v>114</v>
      </c>
      <c r="G1105" s="106">
        <v>0</v>
      </c>
      <c r="H1105" s="107">
        <v>1</v>
      </c>
      <c r="I1105" s="106">
        <v>1300</v>
      </c>
      <c r="J1105" s="108">
        <v>0</v>
      </c>
      <c r="K1105" s="108">
        <v>0</v>
      </c>
    </row>
    <row r="1106" spans="1:11" ht="12.75">
      <c r="A1106" s="101" t="s">
        <v>1456</v>
      </c>
      <c r="B1106" s="102" t="s">
        <v>1816</v>
      </c>
      <c r="C1106" s="101" t="s">
        <v>1443</v>
      </c>
      <c r="D1106" s="103">
        <v>8</v>
      </c>
      <c r="E1106" s="104">
        <v>34938</v>
      </c>
      <c r="F1106" s="105" t="s">
        <v>114</v>
      </c>
      <c r="G1106" s="106">
        <v>0</v>
      </c>
      <c r="H1106" s="107">
        <v>3</v>
      </c>
      <c r="I1106" s="106">
        <v>480</v>
      </c>
      <c r="J1106" s="108">
        <v>0</v>
      </c>
      <c r="K1106" s="108">
        <v>0</v>
      </c>
    </row>
    <row r="1107" spans="1:11" ht="12.75">
      <c r="A1107" s="101" t="s">
        <v>1817</v>
      </c>
      <c r="B1107" s="102" t="s">
        <v>1818</v>
      </c>
      <c r="C1107" s="101" t="s">
        <v>1819</v>
      </c>
      <c r="D1107" s="103">
        <v>4</v>
      </c>
      <c r="E1107" s="104">
        <v>1600</v>
      </c>
      <c r="F1107" s="105" t="s">
        <v>102</v>
      </c>
      <c r="G1107" s="106">
        <v>70</v>
      </c>
      <c r="H1107" s="107">
        <v>1</v>
      </c>
      <c r="I1107" s="106">
        <v>10</v>
      </c>
      <c r="J1107" s="108">
        <v>0</v>
      </c>
      <c r="K1107" s="108">
        <v>0</v>
      </c>
    </row>
    <row r="1108" spans="1:11" ht="12.75">
      <c r="A1108" s="101" t="s">
        <v>1820</v>
      </c>
      <c r="B1108" s="102" t="s">
        <v>1821</v>
      </c>
      <c r="C1108" s="101" t="s">
        <v>1822</v>
      </c>
      <c r="D1108" s="103">
        <v>10</v>
      </c>
      <c r="E1108" s="104">
        <v>14554</v>
      </c>
      <c r="F1108" s="105" t="s">
        <v>114</v>
      </c>
      <c r="G1108" s="106">
        <v>2007</v>
      </c>
      <c r="H1108" s="107">
        <v>2</v>
      </c>
      <c r="I1108" s="106">
        <v>2228</v>
      </c>
      <c r="J1108" s="108">
        <v>0</v>
      </c>
      <c r="K1108" s="108">
        <v>0</v>
      </c>
    </row>
    <row r="1109" spans="1:11" s="9" customFormat="1" ht="12.75">
      <c r="A1109" s="41" t="s">
        <v>100</v>
      </c>
      <c r="B1109" s="42" t="s">
        <v>1350</v>
      </c>
      <c r="C1109" s="41"/>
      <c r="D1109" s="52">
        <f>SUM(D1097:D1108)</f>
        <v>671</v>
      </c>
      <c r="E1109" s="45">
        <f>SUM(E1097:E1108)</f>
        <v>564941</v>
      </c>
      <c r="F1109" s="53"/>
      <c r="G1109" s="45">
        <f>SUM(G1097:G1108)</f>
        <v>272272</v>
      </c>
      <c r="H1109" s="45">
        <f>SUM(H1097:H1108)</f>
        <v>38</v>
      </c>
      <c r="I1109" s="45">
        <f>SUM(I1097:I1108)</f>
        <v>46974</v>
      </c>
      <c r="J1109" s="45">
        <f>SUM(J1097:J1108)</f>
        <v>0</v>
      </c>
      <c r="K1109" s="45">
        <f>SUM(K1097:K1108)</f>
        <v>0</v>
      </c>
    </row>
    <row r="1110" spans="4:6" ht="15" customHeight="1">
      <c r="D1110" s="32"/>
      <c r="F1110" s="48"/>
    </row>
    <row r="1111" spans="1:11" s="9" customFormat="1" ht="16.5">
      <c r="A1111" s="17" t="s">
        <v>312</v>
      </c>
      <c r="B1111" s="18"/>
      <c r="C1111" s="19"/>
      <c r="D1111" s="49"/>
      <c r="E1111" s="21"/>
      <c r="F1111" s="22"/>
      <c r="G1111" s="23"/>
      <c r="H1111" s="21"/>
      <c r="I1111" s="23"/>
      <c r="J1111" s="24"/>
      <c r="K1111" s="24"/>
    </row>
    <row r="1112" spans="4:11" ht="12.75" customHeight="1">
      <c r="D1112" s="50" t="s">
        <v>161</v>
      </c>
      <c r="E1112" s="14" t="s">
        <v>162</v>
      </c>
      <c r="G1112" s="14" t="s">
        <v>223</v>
      </c>
      <c r="H1112" s="14" t="s">
        <v>163</v>
      </c>
      <c r="I1112" s="14" t="s">
        <v>164</v>
      </c>
      <c r="J1112" s="159" t="s">
        <v>165</v>
      </c>
      <c r="K1112" s="159"/>
    </row>
    <row r="1113" spans="1:11" ht="12.75">
      <c r="A1113" s="26" t="s">
        <v>166</v>
      </c>
      <c r="B1113" s="27" t="s">
        <v>161</v>
      </c>
      <c r="C1113" s="26" t="s">
        <v>167</v>
      </c>
      <c r="D1113" s="51" t="s">
        <v>168</v>
      </c>
      <c r="E1113" s="29" t="s">
        <v>169</v>
      </c>
      <c r="F1113" s="30" t="s">
        <v>170</v>
      </c>
      <c r="G1113" s="29" t="s">
        <v>171</v>
      </c>
      <c r="H1113" s="29" t="s">
        <v>172</v>
      </c>
      <c r="I1113" s="29" t="s">
        <v>173</v>
      </c>
      <c r="J1113" s="31" t="s">
        <v>174</v>
      </c>
      <c r="K1113" s="31" t="s">
        <v>175</v>
      </c>
    </row>
    <row r="1114" spans="1:11" ht="12.75">
      <c r="A1114" s="63" t="s">
        <v>382</v>
      </c>
      <c r="B1114" s="69" t="s">
        <v>716</v>
      </c>
      <c r="C1114" s="63" t="s">
        <v>717</v>
      </c>
      <c r="D1114" s="64">
        <v>56</v>
      </c>
      <c r="E1114" s="70">
        <v>500</v>
      </c>
      <c r="F1114" s="65" t="s">
        <v>103</v>
      </c>
      <c r="G1114" s="66">
        <v>0</v>
      </c>
      <c r="H1114" s="67">
        <v>25</v>
      </c>
      <c r="I1114" s="66">
        <v>2555</v>
      </c>
      <c r="J1114" s="68">
        <v>0</v>
      </c>
      <c r="K1114" s="68">
        <v>0</v>
      </c>
    </row>
    <row r="1115" spans="1:10" ht="12.75">
      <c r="A1115" s="33"/>
      <c r="B1115" s="34"/>
      <c r="C1115" s="33"/>
      <c r="D1115" s="32"/>
      <c r="F1115" s="37" t="s">
        <v>104</v>
      </c>
      <c r="G1115" s="38"/>
      <c r="H1115" s="39"/>
      <c r="I1115" s="38"/>
      <c r="J1115" s="40"/>
    </row>
    <row r="1116" spans="1:11" ht="12.75">
      <c r="A1116" s="101" t="s">
        <v>382</v>
      </c>
      <c r="B1116" s="102" t="s">
        <v>1426</v>
      </c>
      <c r="C1116" s="101" t="s">
        <v>1427</v>
      </c>
      <c r="D1116" s="103">
        <v>163</v>
      </c>
      <c r="E1116" s="104">
        <v>648892</v>
      </c>
      <c r="F1116" s="105" t="s">
        <v>106</v>
      </c>
      <c r="G1116" s="106">
        <v>531304</v>
      </c>
      <c r="H1116" s="107">
        <v>26</v>
      </c>
      <c r="I1116" s="106">
        <v>46689</v>
      </c>
      <c r="J1116" s="108">
        <v>0</v>
      </c>
      <c r="K1116" s="108">
        <v>0</v>
      </c>
    </row>
    <row r="1117" spans="1:12" ht="12.75">
      <c r="A1117" s="101" t="s">
        <v>382</v>
      </c>
      <c r="B1117" s="102" t="s">
        <v>1428</v>
      </c>
      <c r="C1117" s="101" t="s">
        <v>717</v>
      </c>
      <c r="D1117" s="103">
        <v>68</v>
      </c>
      <c r="E1117" s="104">
        <v>500</v>
      </c>
      <c r="F1117" s="105" t="s">
        <v>1299</v>
      </c>
      <c r="G1117" s="106">
        <v>0</v>
      </c>
      <c r="H1117" s="107">
        <v>26</v>
      </c>
      <c r="I1117" s="106">
        <v>2544</v>
      </c>
      <c r="J1117" s="108">
        <v>0</v>
      </c>
      <c r="K1117" s="108">
        <v>0</v>
      </c>
      <c r="L1117" s="1" t="s">
        <v>1239</v>
      </c>
    </row>
    <row r="1118" spans="1:11" ht="12.75">
      <c r="A1118" s="101" t="s">
        <v>121</v>
      </c>
      <c r="B1118" s="102">
        <v>67070302</v>
      </c>
      <c r="C1118" s="101" t="s">
        <v>1240</v>
      </c>
      <c r="D1118" s="103">
        <v>99</v>
      </c>
      <c r="E1118" s="104">
        <v>511</v>
      </c>
      <c r="F1118" s="105" t="s">
        <v>102</v>
      </c>
      <c r="G1118" s="106">
        <v>0</v>
      </c>
      <c r="H1118" s="107">
        <v>1</v>
      </c>
      <c r="I1118" s="106">
        <v>14</v>
      </c>
      <c r="J1118" s="108">
        <v>0</v>
      </c>
      <c r="K1118" s="108">
        <v>0</v>
      </c>
    </row>
    <row r="1119" spans="1:11" ht="12.75">
      <c r="A1119" s="101" t="s">
        <v>121</v>
      </c>
      <c r="B1119" s="102" t="s">
        <v>124</v>
      </c>
      <c r="C1119" s="101" t="s">
        <v>648</v>
      </c>
      <c r="D1119" s="103">
        <v>32</v>
      </c>
      <c r="E1119" s="104">
        <v>0</v>
      </c>
      <c r="F1119" s="105" t="s">
        <v>103</v>
      </c>
      <c r="G1119" s="106">
        <v>0</v>
      </c>
      <c r="H1119" s="107">
        <v>1</v>
      </c>
      <c r="I1119" s="106">
        <v>17</v>
      </c>
      <c r="J1119" s="108">
        <v>0</v>
      </c>
      <c r="K1119" s="108">
        <v>0</v>
      </c>
    </row>
    <row r="1120" spans="1:11" ht="12.75">
      <c r="A1120" s="101" t="s">
        <v>121</v>
      </c>
      <c r="B1120" s="102" t="s">
        <v>871</v>
      </c>
      <c r="C1120" s="101" t="s">
        <v>872</v>
      </c>
      <c r="D1120" s="103">
        <v>40</v>
      </c>
      <c r="E1120" s="104">
        <v>505</v>
      </c>
      <c r="F1120" s="105" t="s">
        <v>102</v>
      </c>
      <c r="G1120" s="106">
        <v>0</v>
      </c>
      <c r="H1120" s="107">
        <v>1</v>
      </c>
      <c r="I1120" s="106">
        <v>13</v>
      </c>
      <c r="J1120" s="108">
        <v>0</v>
      </c>
      <c r="K1120" s="108">
        <v>0</v>
      </c>
    </row>
    <row r="1121" spans="1:11" ht="12.75">
      <c r="A1121" s="101" t="s">
        <v>121</v>
      </c>
      <c r="B1121" s="102" t="s">
        <v>873</v>
      </c>
      <c r="C1121" s="101" t="s">
        <v>874</v>
      </c>
      <c r="D1121" s="103">
        <v>157</v>
      </c>
      <c r="E1121" s="104">
        <v>519</v>
      </c>
      <c r="F1121" s="105" t="s">
        <v>102</v>
      </c>
      <c r="G1121" s="106">
        <v>0</v>
      </c>
      <c r="H1121" s="107">
        <v>1</v>
      </c>
      <c r="I1121" s="106">
        <v>19</v>
      </c>
      <c r="J1121" s="108">
        <v>0</v>
      </c>
      <c r="K1121" s="108">
        <v>0</v>
      </c>
    </row>
    <row r="1122" spans="1:11" ht="12.75">
      <c r="A1122" s="101" t="s">
        <v>121</v>
      </c>
      <c r="B1122" s="102" t="s">
        <v>869</v>
      </c>
      <c r="C1122" s="101" t="s">
        <v>870</v>
      </c>
      <c r="D1122" s="103">
        <v>342</v>
      </c>
      <c r="E1122" s="104">
        <v>529</v>
      </c>
      <c r="F1122" s="105" t="s">
        <v>102</v>
      </c>
      <c r="G1122" s="106">
        <v>0</v>
      </c>
      <c r="H1122" s="107">
        <v>1</v>
      </c>
      <c r="I1122" s="106">
        <v>31</v>
      </c>
      <c r="J1122" s="108">
        <v>0</v>
      </c>
      <c r="K1122" s="108">
        <v>0</v>
      </c>
    </row>
    <row r="1123" spans="1:11" ht="12.75">
      <c r="A1123" s="101" t="s">
        <v>121</v>
      </c>
      <c r="B1123" s="102" t="s">
        <v>649</v>
      </c>
      <c r="C1123" s="101" t="s">
        <v>650</v>
      </c>
      <c r="D1123" s="103">
        <v>71</v>
      </c>
      <c r="E1123" s="104">
        <v>28998</v>
      </c>
      <c r="F1123" s="105" t="s">
        <v>102</v>
      </c>
      <c r="G1123" s="106">
        <v>0</v>
      </c>
      <c r="H1123" s="107">
        <v>2</v>
      </c>
      <c r="I1123" s="106">
        <v>46</v>
      </c>
      <c r="J1123" s="108">
        <v>0</v>
      </c>
      <c r="K1123" s="108">
        <v>0</v>
      </c>
    </row>
    <row r="1124" spans="1:11" ht="12.75">
      <c r="A1124" s="101" t="s">
        <v>260</v>
      </c>
      <c r="B1124" s="102" t="s">
        <v>216</v>
      </c>
      <c r="C1124" s="101" t="s">
        <v>1429</v>
      </c>
      <c r="D1124" s="103">
        <v>166</v>
      </c>
      <c r="E1124" s="104">
        <v>1052160</v>
      </c>
      <c r="F1124" s="105" t="s">
        <v>106</v>
      </c>
      <c r="G1124" s="106">
        <v>662092</v>
      </c>
      <c r="H1124" s="107">
        <v>22</v>
      </c>
      <c r="I1124" s="106">
        <v>71226</v>
      </c>
      <c r="J1124" s="108">
        <v>0</v>
      </c>
      <c r="K1124" s="108">
        <v>0</v>
      </c>
    </row>
    <row r="1125" spans="1:11" ht="12.75">
      <c r="A1125" s="101" t="s">
        <v>260</v>
      </c>
      <c r="B1125" s="102" t="s">
        <v>217</v>
      </c>
      <c r="C1125" s="101" t="s">
        <v>1429</v>
      </c>
      <c r="D1125" s="103">
        <v>413</v>
      </c>
      <c r="E1125" s="104">
        <v>500</v>
      </c>
      <c r="F1125" s="105" t="s">
        <v>103</v>
      </c>
      <c r="G1125" s="106">
        <v>0</v>
      </c>
      <c r="H1125" s="107">
        <v>9</v>
      </c>
      <c r="I1125" s="106">
        <v>21705</v>
      </c>
      <c r="J1125" s="108">
        <v>0</v>
      </c>
      <c r="K1125" s="108">
        <v>0</v>
      </c>
    </row>
    <row r="1126" spans="1:11" ht="12.75">
      <c r="A1126" s="109" t="s">
        <v>651</v>
      </c>
      <c r="B1126" s="110" t="s">
        <v>250</v>
      </c>
      <c r="C1126" s="109" t="s">
        <v>648</v>
      </c>
      <c r="D1126" s="111">
        <v>1031.9</v>
      </c>
      <c r="E1126" s="112">
        <v>967592</v>
      </c>
      <c r="F1126" s="113" t="s">
        <v>106</v>
      </c>
      <c r="G1126" s="114">
        <v>325678</v>
      </c>
      <c r="H1126" s="115">
        <v>74</v>
      </c>
      <c r="I1126" s="114">
        <v>32803</v>
      </c>
      <c r="J1126" s="116">
        <v>0</v>
      </c>
      <c r="K1126" s="116">
        <v>0</v>
      </c>
    </row>
    <row r="1127" spans="1:11" ht="12.75">
      <c r="A1127" s="33"/>
      <c r="B1127" s="34"/>
      <c r="C1127" s="33"/>
      <c r="D1127" s="35"/>
      <c r="E1127" s="36"/>
      <c r="F1127" s="37" t="s">
        <v>107</v>
      </c>
      <c r="G1127" s="38"/>
      <c r="H1127" s="39"/>
      <c r="I1127" s="38"/>
      <c r="J1127" s="40"/>
      <c r="K1127" s="40"/>
    </row>
    <row r="1128" spans="1:11" ht="12.75">
      <c r="A1128" s="101" t="s">
        <v>222</v>
      </c>
      <c r="B1128" s="102" t="s">
        <v>218</v>
      </c>
      <c r="C1128" s="101" t="s">
        <v>653</v>
      </c>
      <c r="D1128" s="103">
        <v>214.8</v>
      </c>
      <c r="E1128" s="104">
        <v>706428</v>
      </c>
      <c r="F1128" s="105" t="s">
        <v>106</v>
      </c>
      <c r="G1128" s="106">
        <v>785130</v>
      </c>
      <c r="H1128" s="107">
        <v>36</v>
      </c>
      <c r="I1128" s="106">
        <v>86490</v>
      </c>
      <c r="J1128" s="108">
        <v>0</v>
      </c>
      <c r="K1128" s="108">
        <v>1</v>
      </c>
    </row>
    <row r="1129" spans="1:11" ht="12.75">
      <c r="A1129" s="101" t="s">
        <v>422</v>
      </c>
      <c r="B1129" s="102">
        <v>67730402</v>
      </c>
      <c r="C1129" s="101" t="s">
        <v>1113</v>
      </c>
      <c r="D1129" s="103">
        <v>184</v>
      </c>
      <c r="E1129" s="104">
        <v>500</v>
      </c>
      <c r="F1129" s="105" t="s">
        <v>106</v>
      </c>
      <c r="G1129" s="106">
        <v>0</v>
      </c>
      <c r="H1129" s="107">
        <v>1</v>
      </c>
      <c r="I1129" s="106">
        <v>10</v>
      </c>
      <c r="J1129" s="108">
        <v>0</v>
      </c>
      <c r="K1129" s="108">
        <v>0</v>
      </c>
    </row>
    <row r="1130" spans="1:11" ht="12.75">
      <c r="A1130" s="101" t="s">
        <v>422</v>
      </c>
      <c r="B1130" s="102" t="s">
        <v>133</v>
      </c>
      <c r="C1130" s="101" t="s">
        <v>653</v>
      </c>
      <c r="D1130" s="103">
        <v>282.5</v>
      </c>
      <c r="E1130" s="104">
        <v>480633</v>
      </c>
      <c r="F1130" s="105" t="s">
        <v>106</v>
      </c>
      <c r="G1130" s="106">
        <v>437217</v>
      </c>
      <c r="H1130" s="107">
        <v>11</v>
      </c>
      <c r="I1130" s="106">
        <v>24949</v>
      </c>
      <c r="J1130" s="108">
        <v>0</v>
      </c>
      <c r="K1130" s="108">
        <v>0</v>
      </c>
    </row>
    <row r="1131" spans="1:11" ht="12.75">
      <c r="A1131" s="1" t="s">
        <v>422</v>
      </c>
      <c r="B1131" s="2" t="s">
        <v>423</v>
      </c>
      <c r="C1131" s="1" t="s">
        <v>652</v>
      </c>
      <c r="D1131" s="32">
        <v>270</v>
      </c>
      <c r="E1131" s="4">
        <v>1154516</v>
      </c>
      <c r="F1131" s="5" t="s">
        <v>106</v>
      </c>
      <c r="G1131" s="6">
        <v>689165</v>
      </c>
      <c r="H1131" s="7">
        <v>16</v>
      </c>
      <c r="I1131" s="6">
        <v>43105</v>
      </c>
      <c r="J1131" s="8">
        <v>0</v>
      </c>
      <c r="K1131" s="8">
        <v>0</v>
      </c>
    </row>
    <row r="1132" spans="1:11" ht="12.75">
      <c r="A1132" s="33"/>
      <c r="B1132" s="34"/>
      <c r="C1132" s="33"/>
      <c r="D1132" s="35"/>
      <c r="E1132" s="36"/>
      <c r="F1132" s="37" t="s">
        <v>107</v>
      </c>
      <c r="G1132" s="38"/>
      <c r="H1132" s="39"/>
      <c r="I1132" s="38"/>
      <c r="J1132" s="40"/>
      <c r="K1132" s="40"/>
    </row>
    <row r="1133" spans="1:11" s="9" customFormat="1" ht="12.75">
      <c r="A1133" s="41" t="s">
        <v>101</v>
      </c>
      <c r="B1133" s="42" t="s">
        <v>1875</v>
      </c>
      <c r="C1133" s="41"/>
      <c r="D1133" s="52">
        <f aca="true" t="shared" si="0" ref="D1133:K1133">SUM(D1114:D1132)</f>
        <v>3590.2000000000003</v>
      </c>
      <c r="E1133" s="45">
        <f t="shared" si="0"/>
        <v>5043283</v>
      </c>
      <c r="F1133" s="53"/>
      <c r="G1133" s="45">
        <f t="shared" si="0"/>
        <v>3430586</v>
      </c>
      <c r="H1133" s="45">
        <f t="shared" si="0"/>
        <v>253</v>
      </c>
      <c r="I1133" s="45">
        <f t="shared" si="0"/>
        <v>332216</v>
      </c>
      <c r="J1133" s="45">
        <f t="shared" si="0"/>
        <v>0</v>
      </c>
      <c r="K1133" s="45">
        <f t="shared" si="0"/>
        <v>1</v>
      </c>
    </row>
    <row r="1134" ht="12.75" customHeight="1">
      <c r="D1134" s="32"/>
    </row>
    <row r="1135" spans="1:11" ht="12.75" customHeight="1">
      <c r="A1135" s="153"/>
      <c r="B1135" s="154" t="s">
        <v>725</v>
      </c>
      <c r="C1135" s="153"/>
      <c r="D1135" s="152" t="s">
        <v>719</v>
      </c>
      <c r="E1135" s="158" t="s">
        <v>720</v>
      </c>
      <c r="F1135" s="153"/>
      <c r="G1135" s="156" t="s">
        <v>721</v>
      </c>
      <c r="H1135" s="157" t="s">
        <v>722</v>
      </c>
      <c r="I1135" s="156" t="s">
        <v>723</v>
      </c>
      <c r="J1135" s="155" t="s">
        <v>724</v>
      </c>
      <c r="K1135" s="155"/>
    </row>
    <row r="1136" spans="1:13" s="9" customFormat="1" ht="44.25" customHeight="1">
      <c r="A1136" s="153"/>
      <c r="B1136" s="154"/>
      <c r="C1136" s="153"/>
      <c r="D1136" s="152"/>
      <c r="E1136" s="158"/>
      <c r="F1136" s="153"/>
      <c r="G1136" s="156"/>
      <c r="H1136" s="157"/>
      <c r="I1136" s="156"/>
      <c r="J1136" s="83" t="s">
        <v>174</v>
      </c>
      <c r="K1136" s="83" t="s">
        <v>175</v>
      </c>
      <c r="M1136" s="87"/>
    </row>
    <row r="1137" spans="1:11" s="47" customFormat="1" ht="16.5" customHeight="1">
      <c r="A1137" s="92" t="s">
        <v>718</v>
      </c>
      <c r="B1137" s="84">
        <f>SUM(B225+B21+B715+B1133+B1092+B1109+B1080+B1036+B1027+B1016+B999+B990+B973+B897+B890+B876+B867+B847+B839+B811+B790+B778+B756+B750+B737+B698+B682+B668+B656+B629+B614+B601+B568+B542+B519+B508+B502+B485+B479+B468+B426+B411+B392+B385+B376+B367+B346+B312+B300+B292+B283+B269+B255+B233+B219+B209+B186+B157+B102+B91+B55+B45+B39+B15+B529+B432)</f>
        <v>711</v>
      </c>
      <c r="C1137" s="92"/>
      <c r="D1137" s="84">
        <f>SUM(D225+D21+D715+D1133+D1092+D1109+D1080+D1036+D1027+D1016+D999+D990+D973+D897+D890+D876+D867+D847+D839+D811+D790+D778+D756+D750+D737+D698+D682+D668+D656+D629+D614+D601+D568+D542+D519+D508+D502+D485+D479+D468+D426+D411+D392+D385+D376+D367+D346+D312+D300+D292+D283+D269+D255+D233+D219+D209+D186+D157+D102+D91+D55+D45+D39+D15+D529+D432)</f>
        <v>77712.9</v>
      </c>
      <c r="E1137" s="84">
        <f>SUM(E225+E21+E715+E1133+E1092+E1109+E1080+E1036+E1027+E1016+E999+E990+E973+E897+E890+E876+E867+E847+E839+E811+E790+E778+E756+E750+E737+E698+E682+E668+E656+E629+E614+E601+E568+E542+E519+E508+E502+E485+E479+E468+E426+E411+E392+E385+E376+E367+E346+E312+E300+E292+E283+E269+E255+E233+E219+E209+E186+E157+E102+E91+E55+E45+E39+E15+E529+E432)</f>
        <v>111145775</v>
      </c>
      <c r="F1137" s="85"/>
      <c r="G1137" s="84">
        <f>SUM(G225+G21+G715+G1133+G1092+G1109+G1080+G1036+G1027+G1016+G999+G990+G973+G897+G890+G876+G867+G847+G839+G811+G790+G778+G756+G750+G737+G698+G682+G668+G656+G629+G614+G601+G568+G542+G519+G508+G502+G485+G479+G468+G426+G411+G392+G385+G376+G367+G346+G312+G300+G292+G283+G269+G255+G233+G219+G209+G186+G157+G102+G91+G55+G45+G39+G15+G529+G432)</f>
        <v>73402872</v>
      </c>
      <c r="H1137" s="84">
        <f>SUM(H225+H21+H715+H1133+H1092+H1109+H1080+H1036+H1027+H1016+H999+H990+H973+H897+H890+H876+H867+H847+H839+H811+H790+H778+H756+H750+H737+H698+H682+H668+H656+H629+H614+H601+H568+H542+H519+H508+H502+H485+H479+H468+H426+H411+H392+H385+H376+H367+H346+H312+H300+H292+H283+H269+H255+H233+H219+H209+H186+H157+H102+H91+H55+H45+H39+H15+H529+H432)</f>
        <v>4894</v>
      </c>
      <c r="I1137" s="84">
        <f>SUM(I225+I21+I715+I1133+I1092+I1109+I1080+I1036+I1027+I1016+I999+I990+I973+I897+I890+I876+I867+I847+I839+I811+I790+I778+I756+I750+I737+I698+I682+I668+I656+I629+I614+I601+I568+I542+I519+I508+I502+I485+I479+I468+I426+I411+I392+I385+I376+I367+I346+I312+I300+I292+I283+I269+I255+I233+I219+I209+I186+I157+I102+I91+I55+I45+I39+I15+I529+I432)</f>
        <v>6721169</v>
      </c>
      <c r="J1137" s="84">
        <f>SUM(J225+J21+J715+J1133+J1092+J1109+J1080+J1036+J1027+J1016+J999+J990+J973+J897+J890+J876+J867+J847+J839+J811+J790+J778+J756+J750+J737+J698+J682+J668+J656+J629+J614+J601+J568+J542+J519+J508+J502+J485+J479+J468+J426+J411+J392+J385+J376+J367+J346+J312+J300+J292+J283+J269+J255+J233+J219+J209+J186+J157+J102+J91+J55+J45+J39+J15+J529)</f>
        <v>0</v>
      </c>
      <c r="K1137" s="84">
        <f>SUM(K225+K21+K715+K1133+K1092+K1109+K1080+K1036+K1027+K1016+K999+K990+K973+K897+K890+K876+K867+K847+K839+K811+K790+K778+K756+K750+K737+K698+K682+K668+K656+K629+K614+K601+K568+K542+K519+K508+K502+K485+K479+K468+K426+K411+K392+K385+K376+K367+K346+K312+K300+K292+K283+K269+K255+K233+K219+K209+K186+K157+K102+K91+K55+K45+K39+K15+K529+K432)</f>
        <v>77</v>
      </c>
    </row>
    <row r="1138" spans="1:11" s="9" customFormat="1" ht="15.75">
      <c r="A1138" s="86"/>
      <c r="B1138" s="87"/>
      <c r="C1138" s="86"/>
      <c r="D1138" s="88"/>
      <c r="E1138" s="89"/>
      <c r="F1138" s="90"/>
      <c r="G1138" s="89"/>
      <c r="H1138" s="89"/>
      <c r="I1138" s="89"/>
      <c r="J1138" s="91"/>
      <c r="K1138" s="89"/>
    </row>
  </sheetData>
  <sheetProtection/>
  <mergeCells count="78">
    <mergeCell ref="J18:K18"/>
    <mergeCell ref="J993:K993"/>
    <mergeCell ref="J1083:K1083"/>
    <mergeCell ref="J870:K870"/>
    <mergeCell ref="J879:K879"/>
    <mergeCell ref="J1112:K1112"/>
    <mergeCell ref="J1002:K1002"/>
    <mergeCell ref="J1019:K1019"/>
    <mergeCell ref="J1039:K1039"/>
    <mergeCell ref="J893:K893"/>
    <mergeCell ref="J429:K429"/>
    <mergeCell ref="J900:K900"/>
    <mergeCell ref="J976:K976"/>
    <mergeCell ref="J718:K718"/>
    <mergeCell ref="J740:K740"/>
    <mergeCell ref="J753:K753"/>
    <mergeCell ref="J759:K759"/>
    <mergeCell ref="J781:K781"/>
    <mergeCell ref="J511:K511"/>
    <mergeCell ref="J532:K532"/>
    <mergeCell ref="J1095:K1095"/>
    <mergeCell ref="J793:K793"/>
    <mergeCell ref="J814:K814"/>
    <mergeCell ref="J842:K842"/>
    <mergeCell ref="J850:K850"/>
    <mergeCell ref="J617:K617"/>
    <mergeCell ref="J632:K632"/>
    <mergeCell ref="J659:K659"/>
    <mergeCell ref="J671:K671"/>
    <mergeCell ref="J685:K685"/>
    <mergeCell ref="J545:K545"/>
    <mergeCell ref="J571:K571"/>
    <mergeCell ref="J604:K604"/>
    <mergeCell ref="J522:K522"/>
    <mergeCell ref="J395:K395"/>
    <mergeCell ref="J414:K414"/>
    <mergeCell ref="J435:K435"/>
    <mergeCell ref="J471:K471"/>
    <mergeCell ref="J482:K482"/>
    <mergeCell ref="J505:K505"/>
    <mergeCell ref="J286:K286"/>
    <mergeCell ref="J295:K295"/>
    <mergeCell ref="J272:K272"/>
    <mergeCell ref="J488:K488"/>
    <mergeCell ref="J303:K303"/>
    <mergeCell ref="J315:K315"/>
    <mergeCell ref="J349:K349"/>
    <mergeCell ref="J370:K370"/>
    <mergeCell ref="J379:K379"/>
    <mergeCell ref="J388:K388"/>
    <mergeCell ref="J212:K212"/>
    <mergeCell ref="J228:K228"/>
    <mergeCell ref="J236:K236"/>
    <mergeCell ref="J258:K258"/>
    <mergeCell ref="J105:K105"/>
    <mergeCell ref="J160:K160"/>
    <mergeCell ref="J189:K189"/>
    <mergeCell ref="J222:K222"/>
    <mergeCell ref="J1030:K1030"/>
    <mergeCell ref="J5:K5"/>
    <mergeCell ref="A1:K1"/>
    <mergeCell ref="J24:K24"/>
    <mergeCell ref="J94:K94"/>
    <mergeCell ref="J47:K47"/>
    <mergeCell ref="J58:K58"/>
    <mergeCell ref="J48:K48"/>
    <mergeCell ref="J41:K41"/>
    <mergeCell ref="J42:K42"/>
    <mergeCell ref="D1135:D1136"/>
    <mergeCell ref="C1135:C1136"/>
    <mergeCell ref="B1135:B1136"/>
    <mergeCell ref="A1135:A1136"/>
    <mergeCell ref="J1135:K1135"/>
    <mergeCell ref="I1135:I1136"/>
    <mergeCell ref="H1135:H1136"/>
    <mergeCell ref="G1135:G1136"/>
    <mergeCell ref="F1135:F1136"/>
    <mergeCell ref="E1135:E1136"/>
  </mergeCells>
  <printOptions horizontalCentered="1"/>
  <pageMargins left="0.2" right="0.2" top="0.75" bottom="0.75" header="0.3" footer="0.3"/>
  <pageSetup fitToWidth="0" horizontalDpi="600" verticalDpi="600" orientation="landscape" paperSize="5" scale="98" r:id="rId1"/>
  <headerFooter alignWithMargins="0">
    <oddFooter>&amp;RPage &amp;P of &amp;N</oddFooter>
  </headerFooter>
  <rowBreaks count="10" manualBreakCount="10">
    <brk id="116" max="10" man="1"/>
    <brk id="157" max="10" man="1"/>
    <brk id="234" max="10" man="1"/>
    <brk id="269" max="255" man="1"/>
    <brk id="347" max="10" man="1"/>
    <brk id="465" max="10" man="1"/>
    <brk id="503" max="10" man="1"/>
    <brk id="614" max="255" man="1"/>
    <brk id="848" max="10" man="1"/>
    <brk id="10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2016-07-01T20:29:11Z</dcterms:created>
  <dcterms:modified xsi:type="dcterms:W3CDTF">2021-08-16T18:44:14Z</dcterms:modified>
  <cp:category/>
  <cp:version/>
  <cp:contentType/>
  <cp:contentStatus/>
</cp:coreProperties>
</file>