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05" windowHeight="4995" activeTab="0"/>
  </bookViews>
  <sheets>
    <sheet name="Budget FY 2024" sheetId="1" r:id="rId1"/>
    <sheet name="Budget Equip 2024" sheetId="2" r:id="rId2"/>
  </sheets>
  <definedNames/>
  <calcPr fullCalcOnLoad="1"/>
</workbook>
</file>

<file path=xl/sharedStrings.xml><?xml version="1.0" encoding="utf-8"?>
<sst xmlns="http://schemas.openxmlformats.org/spreadsheetml/2006/main" count="77" uniqueCount="72">
  <si>
    <t>GRAND TOTAL</t>
  </si>
  <si>
    <t>Consulting Contract - Actuarial Study</t>
  </si>
  <si>
    <t>Comptroller Charges</t>
  </si>
  <si>
    <t>GENERAL OPERATIONS APPROPRIATION 20103</t>
  </si>
  <si>
    <t>PERSONNEL</t>
  </si>
  <si>
    <t>GL 6100000</t>
  </si>
  <si>
    <t>OPERATING</t>
  </si>
  <si>
    <t>GL 6300000</t>
  </si>
  <si>
    <t>FIXED ASSETS</t>
  </si>
  <si>
    <t>GL 6400000</t>
  </si>
  <si>
    <t>TOTAL PERSONNEL</t>
  </si>
  <si>
    <t>TOTAL OPERATING</t>
  </si>
  <si>
    <t xml:space="preserve">TOTAL FIXED ASSETS </t>
  </si>
  <si>
    <t>TOTAL INTER-OFFICE TRANSFERS</t>
  </si>
  <si>
    <t>FIXED ASSETS - EQUIPMENT OVER $5,000 PER UNIT</t>
  </si>
  <si>
    <t>OPERATING - EQUIPMENT UNDER $5,000 PER UNIT</t>
  </si>
  <si>
    <t>TOTAL  GL 6300000</t>
  </si>
  <si>
    <t>TOTAL GL 6400000</t>
  </si>
  <si>
    <t>QUANTITY</t>
  </si>
  <si>
    <t>ITEM</t>
  </si>
  <si>
    <t>AMOUNT</t>
  </si>
  <si>
    <t>INTER-OFC TFR</t>
  </si>
  <si>
    <t>Equipment under $5,000 per item</t>
  </si>
  <si>
    <t>Equipment over $5000 per item</t>
  </si>
  <si>
    <t>GL 6900000</t>
  </si>
  <si>
    <t>GRANTS</t>
  </si>
  <si>
    <t>GL 6600000</t>
  </si>
  <si>
    <t xml:space="preserve">TOTAL GRANTS </t>
  </si>
  <si>
    <t>Engineering Contracts</t>
  </si>
  <si>
    <t>Wage (8 Interns)</t>
  </si>
  <si>
    <t>Overtime (Estimated Possible OT)</t>
  </si>
  <si>
    <t>Indirect Charges</t>
  </si>
  <si>
    <t>Mine Map Grant</t>
  </si>
  <si>
    <t>NON-EXPENSE</t>
  </si>
  <si>
    <t>BIT Chargebacks</t>
  </si>
  <si>
    <t>Training and Travel</t>
  </si>
  <si>
    <t>Public Service Announcements &amp; Development</t>
  </si>
  <si>
    <t>Property Inspection Services</t>
  </si>
  <si>
    <t>Film Conversion</t>
  </si>
  <si>
    <t>DGS Printing</t>
  </si>
  <si>
    <t xml:space="preserve"> </t>
  </si>
  <si>
    <t>Voyager Cards</t>
  </si>
  <si>
    <t>GeoExpress Software Renewal</t>
  </si>
  <si>
    <t>Misc Equipment Under $5,000</t>
  </si>
  <si>
    <t>Misc Equipment Over $5,000</t>
  </si>
  <si>
    <t xml:space="preserve">                                     MINE SUBSIDENCE INSURANCE FUND</t>
  </si>
  <si>
    <t xml:space="preserve">                MINE SUBSIDENCE INSURANCE FUND</t>
  </si>
  <si>
    <t>Federal Transfer Out</t>
  </si>
  <si>
    <t>CATS/ACSD Activity</t>
  </si>
  <si>
    <t xml:space="preserve">                                    BUREAU OF MINING PROGRAMS</t>
  </si>
  <si>
    <t xml:space="preserve">                                     GENERAL OPERATIONS APPROPRIATION 20103</t>
  </si>
  <si>
    <t xml:space="preserve">MINE SUBSIDENCE GENERAL OPERATIONS </t>
  </si>
  <si>
    <t>BUREAU OF MINING PROGRAMS</t>
  </si>
  <si>
    <t>Damage Claim Estimating Manual</t>
  </si>
  <si>
    <t>Laser Level</t>
  </si>
  <si>
    <t>Digital Camera</t>
  </si>
  <si>
    <t>Salary &amp; Benefits (30 Full Time Employees)</t>
  </si>
  <si>
    <t xml:space="preserve">Automobile </t>
  </si>
  <si>
    <t>Graphic Workstation</t>
  </si>
  <si>
    <t>Office Server Uninterruptable Power Supply</t>
  </si>
  <si>
    <t>PSA Development Specialized Services, Media Placement</t>
  </si>
  <si>
    <t>Portable Hard Drive</t>
  </si>
  <si>
    <t>ImagePro Scanner Service Agreement Renewal</t>
  </si>
  <si>
    <t>ArcGIS Online Viewer License Renewal</t>
  </si>
  <si>
    <t>ArcGIS Online Creator License Renewal</t>
  </si>
  <si>
    <t xml:space="preserve">Laptop Computer </t>
  </si>
  <si>
    <t>Damage Claim Estimating Software Renewal</t>
  </si>
  <si>
    <t>Dewalt Laser Detector</t>
  </si>
  <si>
    <t xml:space="preserve">                                       STATE FISCAL YEAR 2024 BUDGET DETAIL</t>
  </si>
  <si>
    <t>STATE FISCAL YEAR 2024 BUDGET DETAIL</t>
  </si>
  <si>
    <t>Rock Mount Uninterruptable Power Supply</t>
  </si>
  <si>
    <t xml:space="preserve">Tile Probe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</si>
</sst>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?_);_(@_)"/>
    <numFmt numFmtId="169" formatCode="_(* #,##0.0_);_(* \(#,##0.0\);_(* &quot;-&quot;?_);_(@_)"/>
    <numFmt numFmtId="170" formatCode="_(* #,##0.0000_);_(* \(#,##0.0000\);_(* &quot;-&quot;??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5" fontId="0" fillId="0" borderId="0" xfId="44" applyNumberFormat="1" applyFont="1" applyAlignment="1">
      <alignment/>
    </xf>
    <xf numFmtId="165" fontId="0" fillId="0" borderId="10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65" fontId="1" fillId="0" borderId="0" xfId="44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44" applyNumberFormat="1" applyFont="1" applyBorder="1" applyAlignment="1">
      <alignment/>
    </xf>
    <xf numFmtId="0" fontId="1" fillId="0" borderId="0" xfId="0" applyFont="1" applyAlignment="1">
      <alignment horizontal="left"/>
    </xf>
    <xf numFmtId="165" fontId="1" fillId="0" borderId="11" xfId="44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10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44" applyNumberFormat="1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5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44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44" applyNumberFormat="1" applyFont="1" applyAlignment="1">
      <alignment horizontal="center"/>
    </xf>
    <xf numFmtId="0" fontId="0" fillId="0" borderId="0" xfId="0" applyFont="1" applyAlignment="1">
      <alignment/>
    </xf>
    <xf numFmtId="165" fontId="1" fillId="0" borderId="12" xfId="44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33" borderId="10" xfId="44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165" fontId="0" fillId="33" borderId="0" xfId="44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33" borderId="0" xfId="44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M43" sqref="M43"/>
    </sheetView>
  </sheetViews>
  <sheetFormatPr defaultColWidth="9.140625" defaultRowHeight="12.75"/>
  <cols>
    <col min="1" max="1" width="8.57421875" style="0" customWidth="1"/>
    <col min="4" max="4" width="11.8515625" style="0" customWidth="1"/>
    <col min="5" max="5" width="7.28125" style="0" customWidth="1"/>
    <col min="10" max="10" width="11.57421875" style="0" customWidth="1"/>
  </cols>
  <sheetData>
    <row r="1" spans="1:7" ht="12.75">
      <c r="A1" s="49" t="s">
        <v>49</v>
      </c>
      <c r="B1" s="49"/>
      <c r="C1" s="49"/>
      <c r="D1" s="49"/>
      <c r="E1" s="49"/>
      <c r="F1" s="49"/>
      <c r="G1" s="49"/>
    </row>
    <row r="2" spans="1:7" ht="12.75">
      <c r="A2" s="49" t="s">
        <v>45</v>
      </c>
      <c r="B2" s="49"/>
      <c r="C2" s="49"/>
      <c r="D2" s="49"/>
      <c r="E2" s="49"/>
      <c r="F2" s="49"/>
      <c r="G2" s="49"/>
    </row>
    <row r="3" spans="1:6" ht="12.75">
      <c r="A3" s="39" t="s">
        <v>50</v>
      </c>
      <c r="B3" s="40"/>
      <c r="C3" s="40"/>
      <c r="D3" s="40"/>
      <c r="E3" s="40"/>
      <c r="F3" s="40"/>
    </row>
    <row r="4" spans="1:8" ht="12.75">
      <c r="A4" s="49" t="s">
        <v>68</v>
      </c>
      <c r="B4" s="49"/>
      <c r="C4" s="49"/>
      <c r="D4" s="49"/>
      <c r="E4" s="49"/>
      <c r="F4" s="49"/>
      <c r="G4" s="49"/>
      <c r="H4" s="41"/>
    </row>
    <row r="8" spans="2:9" ht="12.75">
      <c r="B8" s="14" t="s">
        <v>4</v>
      </c>
      <c r="D8" s="36">
        <v>3818000</v>
      </c>
      <c r="E8" s="35"/>
      <c r="F8" s="45" t="s">
        <v>56</v>
      </c>
      <c r="G8" s="47"/>
      <c r="H8" s="47"/>
      <c r="I8" s="47"/>
    </row>
    <row r="9" spans="2:9" ht="12.75">
      <c r="B9" s="14" t="s">
        <v>5</v>
      </c>
      <c r="D9" s="36">
        <v>50000</v>
      </c>
      <c r="E9" s="48"/>
      <c r="F9" s="45" t="s">
        <v>29</v>
      </c>
      <c r="G9" s="47"/>
      <c r="H9" s="47"/>
      <c r="I9" s="47"/>
    </row>
    <row r="10" spans="2:9" ht="12.75">
      <c r="B10" s="14"/>
      <c r="D10" s="36">
        <v>-1551000</v>
      </c>
      <c r="E10" s="35"/>
      <c r="F10" s="45" t="s">
        <v>48</v>
      </c>
      <c r="G10" s="47"/>
      <c r="H10" s="47"/>
      <c r="I10" s="47"/>
    </row>
    <row r="11" spans="2:9" ht="12.75">
      <c r="B11" s="14"/>
      <c r="D11" s="36">
        <v>-67000</v>
      </c>
      <c r="E11" s="35"/>
      <c r="F11" s="45" t="s">
        <v>47</v>
      </c>
      <c r="G11" s="47"/>
      <c r="H11" s="47"/>
      <c r="I11" s="47"/>
    </row>
    <row r="12" spans="4:6" ht="12.75">
      <c r="D12" s="3">
        <v>20000</v>
      </c>
      <c r="E12" s="2"/>
      <c r="F12" s="32" t="s">
        <v>30</v>
      </c>
    </row>
    <row r="13" spans="4:12" ht="12.75">
      <c r="D13" s="5">
        <f>SUM(D8:D12)</f>
        <v>2270000</v>
      </c>
      <c r="E13" s="5"/>
      <c r="F13" s="6" t="s">
        <v>10</v>
      </c>
      <c r="K13" s="42"/>
      <c r="L13" s="42"/>
    </row>
    <row r="15" spans="4:6" ht="12.75">
      <c r="D15" s="2"/>
      <c r="E15" s="2"/>
      <c r="F15" s="6"/>
    </row>
    <row r="16" spans="2:6" ht="12.75">
      <c r="B16" s="14" t="s">
        <v>6</v>
      </c>
      <c r="D16" s="35">
        <v>42500</v>
      </c>
      <c r="E16" s="19"/>
      <c r="F16" s="21" t="s">
        <v>35</v>
      </c>
    </row>
    <row r="17" spans="2:6" ht="12.75">
      <c r="B17" s="14" t="s">
        <v>7</v>
      </c>
      <c r="D17" s="36">
        <v>33600</v>
      </c>
      <c r="E17" s="20"/>
      <c r="F17" s="21" t="s">
        <v>22</v>
      </c>
    </row>
    <row r="18" spans="4:6" ht="12.75">
      <c r="D18" s="36">
        <v>150000</v>
      </c>
      <c r="E18" s="20"/>
      <c r="F18" s="21" t="s">
        <v>28</v>
      </c>
    </row>
    <row r="19" spans="4:6" ht="12.75">
      <c r="D19" s="35">
        <v>75000</v>
      </c>
      <c r="E19" s="19"/>
      <c r="F19" s="21" t="s">
        <v>1</v>
      </c>
    </row>
    <row r="20" spans="4:6" ht="12.75">
      <c r="D20" s="35">
        <v>35000</v>
      </c>
      <c r="E20" s="19"/>
      <c r="F20" s="21" t="s">
        <v>2</v>
      </c>
    </row>
    <row r="21" spans="4:6" ht="12.75">
      <c r="D21" s="35">
        <v>50000</v>
      </c>
      <c r="E21" s="19"/>
      <c r="F21" s="21" t="s">
        <v>37</v>
      </c>
    </row>
    <row r="22" spans="4:6" ht="12.75">
      <c r="D22" s="37">
        <v>100000</v>
      </c>
      <c r="E22" s="22"/>
      <c r="F22" s="21" t="s">
        <v>36</v>
      </c>
    </row>
    <row r="23" spans="4:6" ht="12.75">
      <c r="D23" s="37">
        <v>10000</v>
      </c>
      <c r="E23" s="22"/>
      <c r="F23" s="21" t="s">
        <v>60</v>
      </c>
    </row>
    <row r="24" spans="4:6" ht="12.75">
      <c r="D24" s="37">
        <v>10000</v>
      </c>
      <c r="E24" s="22"/>
      <c r="F24" s="21" t="s">
        <v>41</v>
      </c>
    </row>
    <row r="25" spans="4:6" ht="12.75">
      <c r="D25" s="37">
        <v>75000</v>
      </c>
      <c r="E25" s="22"/>
      <c r="F25" s="21" t="s">
        <v>38</v>
      </c>
    </row>
    <row r="26" spans="4:6" ht="12.75">
      <c r="D26" s="38">
        <v>100000</v>
      </c>
      <c r="E26" s="22"/>
      <c r="F26" s="21" t="s">
        <v>39</v>
      </c>
    </row>
    <row r="27" spans="2:6" ht="12.75">
      <c r="B27" s="6"/>
      <c r="D27" s="5">
        <f>SUM(D16:D26)</f>
        <v>681100</v>
      </c>
      <c r="E27" s="5"/>
      <c r="F27" s="6" t="s">
        <v>11</v>
      </c>
    </row>
    <row r="28" spans="4:5" ht="12.75">
      <c r="D28" s="2"/>
      <c r="E28" s="2"/>
    </row>
    <row r="29" spans="4:5" ht="12.75">
      <c r="D29" s="2"/>
      <c r="E29" s="2"/>
    </row>
    <row r="30" spans="2:6" ht="12.75">
      <c r="B30" s="14" t="s">
        <v>8</v>
      </c>
      <c r="D30" s="17">
        <v>108700</v>
      </c>
      <c r="E30" s="18"/>
      <c r="F30" s="16" t="s">
        <v>23</v>
      </c>
    </row>
    <row r="31" spans="2:6" ht="12.75">
      <c r="B31" s="14" t="s">
        <v>9</v>
      </c>
      <c r="D31" s="5">
        <f>+D30</f>
        <v>108700</v>
      </c>
      <c r="E31" s="5"/>
      <c r="F31" s="14" t="s">
        <v>12</v>
      </c>
    </row>
    <row r="32" spans="4:6" ht="12.75">
      <c r="D32" s="2"/>
      <c r="E32" s="2"/>
      <c r="F32" s="16"/>
    </row>
    <row r="33" spans="4:6" ht="12.75">
      <c r="D33" s="2"/>
      <c r="E33" s="2"/>
      <c r="F33" s="16"/>
    </row>
    <row r="34" spans="2:6" ht="12.75">
      <c r="B34" s="14" t="s">
        <v>25</v>
      </c>
      <c r="D34" s="17">
        <v>250000</v>
      </c>
      <c r="E34" s="18"/>
      <c r="F34" s="16" t="s">
        <v>32</v>
      </c>
    </row>
    <row r="35" spans="2:6" ht="12.75">
      <c r="B35" s="14" t="s">
        <v>26</v>
      </c>
      <c r="D35" s="5">
        <f>+D34</f>
        <v>250000</v>
      </c>
      <c r="E35" s="5"/>
      <c r="F35" s="6" t="s">
        <v>27</v>
      </c>
    </row>
    <row r="36" spans="4:5" ht="12.75">
      <c r="D36" s="2"/>
      <c r="E36" s="2"/>
    </row>
    <row r="37" spans="2:6" ht="12.75">
      <c r="B37" s="14" t="s">
        <v>33</v>
      </c>
      <c r="D37" s="4">
        <v>119000</v>
      </c>
      <c r="E37" s="2"/>
      <c r="F37" t="s">
        <v>34</v>
      </c>
    </row>
    <row r="38" spans="2:6" ht="12.75">
      <c r="B38" s="11" t="s">
        <v>21</v>
      </c>
      <c r="D38" s="3">
        <v>312000</v>
      </c>
      <c r="E38" s="4"/>
      <c r="F38" t="s">
        <v>31</v>
      </c>
    </row>
    <row r="39" spans="2:6" ht="12.75">
      <c r="B39" s="11" t="s">
        <v>24</v>
      </c>
      <c r="D39" s="5">
        <f>SUM(D37:D38)</f>
        <v>431000</v>
      </c>
      <c r="E39" s="5"/>
      <c r="F39" s="6" t="s">
        <v>13</v>
      </c>
    </row>
    <row r="40" spans="4:5" ht="12.75">
      <c r="D40" s="2"/>
      <c r="E40" s="2"/>
    </row>
    <row r="41" spans="4:5" ht="12.75">
      <c r="D41" s="2"/>
      <c r="E41" s="2"/>
    </row>
    <row r="42" spans="2:11" ht="13.5" thickBot="1">
      <c r="B42" s="6" t="s">
        <v>0</v>
      </c>
      <c r="D42" s="12">
        <f>+D13+D27+D31+D39+D35</f>
        <v>3740800</v>
      </c>
      <c r="E42" s="5"/>
      <c r="F42" s="50" t="s">
        <v>51</v>
      </c>
      <c r="G42" s="50"/>
      <c r="H42" s="50"/>
      <c r="I42" s="50"/>
      <c r="J42" s="50"/>
      <c r="K42" s="50"/>
    </row>
    <row r="43" spans="4:5" ht="13.5" thickTop="1">
      <c r="D43" s="2"/>
      <c r="E43" s="2"/>
    </row>
    <row r="44" spans="4:5" ht="12.75">
      <c r="D44" s="2"/>
      <c r="E44" s="2"/>
    </row>
  </sheetData>
  <sheetProtection/>
  <mergeCells count="4">
    <mergeCell ref="A2:G2"/>
    <mergeCell ref="A4:G4"/>
    <mergeCell ref="F42:K42"/>
    <mergeCell ref="A1:G1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2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4.421875" style="0" customWidth="1"/>
    <col min="2" max="2" width="11.57421875" style="0" customWidth="1"/>
    <col min="3" max="3" width="2.8515625" style="0" customWidth="1"/>
    <col min="4" max="4" width="57.421875" style="0" customWidth="1"/>
    <col min="5" max="5" width="10.140625" style="0" customWidth="1"/>
  </cols>
  <sheetData>
    <row r="4" spans="1:6" ht="12.75">
      <c r="A4" s="53" t="s">
        <v>52</v>
      </c>
      <c r="B4" s="53"/>
      <c r="C4" s="53"/>
      <c r="D4" s="53"/>
      <c r="E4" s="53"/>
      <c r="F4" s="53"/>
    </row>
    <row r="5" spans="1:5" ht="12.75">
      <c r="A5" s="49" t="s">
        <v>46</v>
      </c>
      <c r="B5" s="53"/>
      <c r="C5" s="53"/>
      <c r="D5" s="53"/>
      <c r="E5" s="53"/>
    </row>
    <row r="6" spans="1:6" ht="12.75">
      <c r="A6" s="53" t="s">
        <v>3</v>
      </c>
      <c r="B6" s="53"/>
      <c r="C6" s="53"/>
      <c r="D6" s="53"/>
      <c r="E6" s="53"/>
      <c r="F6" s="53"/>
    </row>
    <row r="7" spans="1:6" ht="12.75">
      <c r="A7" s="49" t="s">
        <v>69</v>
      </c>
      <c r="B7" s="49"/>
      <c r="C7" s="49"/>
      <c r="D7" s="49"/>
      <c r="E7" s="49"/>
      <c r="F7" s="49"/>
    </row>
    <row r="8" spans="2:5" ht="12.75">
      <c r="B8" s="7"/>
      <c r="C8" s="15"/>
      <c r="D8" s="15"/>
      <c r="E8" s="15"/>
    </row>
    <row r="9" spans="2:5" ht="12.75">
      <c r="B9" s="7"/>
      <c r="C9" s="15"/>
      <c r="D9" s="15"/>
      <c r="E9" s="15"/>
    </row>
    <row r="12" spans="2:5" ht="12.75">
      <c r="B12" s="1" t="s">
        <v>15</v>
      </c>
      <c r="C12" s="1"/>
      <c r="D12" s="1"/>
      <c r="E12" s="1"/>
    </row>
    <row r="13" ht="12.75">
      <c r="D13" s="14"/>
    </row>
    <row r="14" spans="2:5" ht="12.75">
      <c r="B14" s="7" t="s">
        <v>18</v>
      </c>
      <c r="C14" s="14"/>
      <c r="D14" s="14" t="s">
        <v>19</v>
      </c>
      <c r="E14" s="31" t="s">
        <v>20</v>
      </c>
    </row>
    <row r="15" spans="2:5" ht="12.75">
      <c r="B15" s="29">
        <v>3</v>
      </c>
      <c r="D15" s="26" t="s">
        <v>61</v>
      </c>
      <c r="E15" s="28">
        <v>500</v>
      </c>
    </row>
    <row r="16" spans="2:5" ht="12.75">
      <c r="B16" s="23">
        <v>2</v>
      </c>
      <c r="C16" s="24"/>
      <c r="D16" s="26" t="s">
        <v>55</v>
      </c>
      <c r="E16" s="25">
        <v>1000</v>
      </c>
    </row>
    <row r="17" spans="2:5" ht="12.75">
      <c r="B17" s="23">
        <v>1</v>
      </c>
      <c r="C17" s="24"/>
      <c r="D17" s="26" t="s">
        <v>54</v>
      </c>
      <c r="E17" s="25">
        <v>750</v>
      </c>
    </row>
    <row r="18" spans="2:5" ht="12.75">
      <c r="B18" s="23">
        <v>2</v>
      </c>
      <c r="C18" s="24"/>
      <c r="D18" s="26" t="s">
        <v>67</v>
      </c>
      <c r="E18" s="25">
        <v>300</v>
      </c>
    </row>
    <row r="19" spans="2:5" ht="12.75">
      <c r="B19" s="29">
        <v>5</v>
      </c>
      <c r="D19" s="26" t="s">
        <v>65</v>
      </c>
      <c r="E19" s="28">
        <v>9000</v>
      </c>
    </row>
    <row r="20" spans="2:5" ht="12.75">
      <c r="B20" s="23">
        <v>1</v>
      </c>
      <c r="C20" s="24"/>
      <c r="D20" s="26" t="s">
        <v>62</v>
      </c>
      <c r="E20" s="25">
        <v>1400</v>
      </c>
    </row>
    <row r="21" spans="2:5" ht="12.75">
      <c r="B21" s="29">
        <v>13</v>
      </c>
      <c r="D21" s="26" t="s">
        <v>63</v>
      </c>
      <c r="E21" s="28">
        <v>1300</v>
      </c>
    </row>
    <row r="22" spans="2:5" ht="12.75">
      <c r="B22" s="29">
        <v>5</v>
      </c>
      <c r="D22" s="26" t="s">
        <v>64</v>
      </c>
      <c r="E22" s="28">
        <v>2500</v>
      </c>
    </row>
    <row r="23" spans="2:5" ht="12.75">
      <c r="B23" s="23">
        <v>2</v>
      </c>
      <c r="C23" s="24"/>
      <c r="D23" s="26" t="s">
        <v>42</v>
      </c>
      <c r="E23" s="25">
        <v>3600</v>
      </c>
    </row>
    <row r="24" spans="2:5" ht="12.75">
      <c r="B24" s="23">
        <v>2</v>
      </c>
      <c r="C24" s="24"/>
      <c r="D24" s="26" t="s">
        <v>53</v>
      </c>
      <c r="E24" s="25">
        <v>600</v>
      </c>
    </row>
    <row r="25" spans="2:5" ht="13.5" customHeight="1">
      <c r="B25" s="23">
        <v>2</v>
      </c>
      <c r="C25" s="24"/>
      <c r="D25" s="26" t="s">
        <v>66</v>
      </c>
      <c r="E25" s="25">
        <v>5500</v>
      </c>
    </row>
    <row r="26" spans="2:5" ht="13.5" customHeight="1">
      <c r="B26" s="23">
        <v>1</v>
      </c>
      <c r="C26" s="24"/>
      <c r="D26" s="26" t="s">
        <v>70</v>
      </c>
      <c r="E26" s="25">
        <v>2000</v>
      </c>
    </row>
    <row r="27" spans="2:5" ht="13.5" customHeight="1">
      <c r="B27" s="23">
        <v>1</v>
      </c>
      <c r="C27" s="24"/>
      <c r="D27" s="26" t="s">
        <v>71</v>
      </c>
      <c r="E27" s="25">
        <v>150</v>
      </c>
    </row>
    <row r="28" spans="2:5" ht="12.75">
      <c r="B28" s="30" t="s">
        <v>40</v>
      </c>
      <c r="D28" s="26" t="s">
        <v>43</v>
      </c>
      <c r="E28" s="10">
        <v>5000</v>
      </c>
    </row>
    <row r="29" spans="2:5" ht="12.75">
      <c r="B29" s="13" t="s">
        <v>16</v>
      </c>
      <c r="E29" s="33">
        <f>SUM(E15:E28)</f>
        <v>33600</v>
      </c>
    </row>
    <row r="30" spans="2:5" ht="12.75">
      <c r="B30" s="1"/>
      <c r="E30" s="5"/>
    </row>
    <row r="31" spans="2:5" ht="12.75">
      <c r="B31" s="1"/>
      <c r="E31" s="5"/>
    </row>
    <row r="32" spans="2:5" ht="12.75">
      <c r="B32" s="49" t="s">
        <v>14</v>
      </c>
      <c r="C32" s="54"/>
      <c r="D32" s="54"/>
      <c r="E32" s="54"/>
    </row>
    <row r="34" spans="2:5" ht="12.75">
      <c r="B34" s="7" t="s">
        <v>18</v>
      </c>
      <c r="C34" s="14"/>
      <c r="D34" s="14" t="s">
        <v>19</v>
      </c>
      <c r="E34" s="31" t="s">
        <v>20</v>
      </c>
    </row>
    <row r="35" spans="2:5" ht="12.75">
      <c r="B35" s="30">
        <v>1</v>
      </c>
      <c r="C35" s="14"/>
      <c r="D35" s="16" t="s">
        <v>59</v>
      </c>
      <c r="E35" s="28">
        <v>7500</v>
      </c>
    </row>
    <row r="36" spans="2:5" ht="12.75">
      <c r="B36" s="30">
        <v>1</v>
      </c>
      <c r="C36" s="14"/>
      <c r="D36" s="16" t="s">
        <v>58</v>
      </c>
      <c r="E36" s="28">
        <v>11200</v>
      </c>
    </row>
    <row r="37" spans="2:5" s="47" customFormat="1" ht="12.75">
      <c r="B37" s="43">
        <v>2</v>
      </c>
      <c r="C37" s="44"/>
      <c r="D37" s="45" t="s">
        <v>57</v>
      </c>
      <c r="E37" s="46">
        <v>80000</v>
      </c>
    </row>
    <row r="38" spans="2:5" ht="12.75">
      <c r="B38" s="34" t="s">
        <v>40</v>
      </c>
      <c r="C38" s="27"/>
      <c r="D38" s="26" t="s">
        <v>44</v>
      </c>
      <c r="E38" s="28">
        <v>10000</v>
      </c>
    </row>
    <row r="39" spans="2:5" ht="12.75">
      <c r="B39" s="13" t="s">
        <v>17</v>
      </c>
      <c r="E39" s="33">
        <f>SUM(E35:E38)</f>
        <v>108700</v>
      </c>
    </row>
    <row r="40" spans="2:5" ht="12.75">
      <c r="B40" s="13"/>
      <c r="E40" s="5"/>
    </row>
    <row r="41" ht="13.5" thickBot="1">
      <c r="E41" s="8"/>
    </row>
    <row r="42" spans="2:5" ht="13.5" thickTop="1">
      <c r="B42" s="51" t="s">
        <v>0</v>
      </c>
      <c r="C42" s="52"/>
      <c r="E42" s="9">
        <f>E29+E39</f>
        <v>142300</v>
      </c>
    </row>
  </sheetData>
  <sheetProtection/>
  <mergeCells count="6">
    <mergeCell ref="B42:C42"/>
    <mergeCell ref="A4:F4"/>
    <mergeCell ref="A6:F6"/>
    <mergeCell ref="A7:F7"/>
    <mergeCell ref="A5:E5"/>
    <mergeCell ref="B32:E32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MSI FUND</dc:title>
  <dc:subject>REBUDGET BREAKDOWN</dc:subject>
  <dc:creator>Sherry G. Datres.</dc:creator>
  <cp:keywords/>
  <dc:description/>
  <cp:lastModifiedBy>Charowsky, James</cp:lastModifiedBy>
  <cp:lastPrinted>2023-11-15T20:14:21Z</cp:lastPrinted>
  <dcterms:created xsi:type="dcterms:W3CDTF">1998-08-24T12:50:03Z</dcterms:created>
  <dcterms:modified xsi:type="dcterms:W3CDTF">2024-01-03T19:45:03Z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BudgDetailDraft2018.xls</vt:lpwstr>
  </property>
</Properties>
</file>