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alyn Hart\Documents\SEEC Associate\PA Cohort\"/>
    </mc:Choice>
  </mc:AlternateContent>
  <bookViews>
    <workbookView xWindow="0" yWindow="0" windowWidth="20490" windowHeight="7650" tabRatio="904"/>
  </bookViews>
  <sheets>
    <sheet name="Introduction &amp; Data Checklist" sheetId="6" r:id="rId1"/>
    <sheet name="Factor Sets &amp; Parameters" sheetId="7" r:id="rId2"/>
    <sheet name="Residential Energy" sheetId="14" r:id="rId3"/>
    <sheet name="Commercial Energy" sheetId="2" r:id="rId4"/>
    <sheet name="Industrial Energy" sheetId="3" r:id="rId5"/>
    <sheet name="On-Road Transportation" sheetId="4" r:id="rId6"/>
    <sheet name="Off-Road Transportation" sheetId="12" r:id="rId7"/>
    <sheet name="Solid Waste" sheetId="8" r:id="rId8"/>
    <sheet name="Water Supply" sheetId="9" r:id="rId9"/>
    <sheet name="Wastewater Treatment" sheetId="15" r:id="rId10"/>
    <sheet name="AFOLU" sheetId="10" r:id="rId11"/>
    <sheet name="Process &amp; Fugitive Emissions" sheetId="11" r:id="rId1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5" l="1"/>
  <c r="G13" i="15" s="1"/>
  <c r="E12" i="15"/>
  <c r="G12" i="15" s="1"/>
  <c r="E11" i="15"/>
  <c r="G11" i="15" s="1"/>
  <c r="E10" i="15"/>
  <c r="G10" i="15" s="1"/>
  <c r="C17" i="8" l="1"/>
  <c r="D85" i="8" l="1"/>
  <c r="C85" i="8"/>
  <c r="C35" i="9"/>
  <c r="D42" i="9" s="1"/>
  <c r="I39" i="9"/>
  <c r="D39" i="9" l="1"/>
  <c r="F29" i="9"/>
  <c r="I22" i="9" l="1"/>
  <c r="I42" i="9"/>
  <c r="I41" i="9"/>
  <c r="I40" i="9"/>
  <c r="D40" i="9"/>
  <c r="H29" i="9"/>
  <c r="F28" i="9"/>
  <c r="H28" i="9" s="1"/>
  <c r="F27" i="9"/>
  <c r="H27" i="9" s="1"/>
  <c r="F26" i="9"/>
  <c r="H26" i="9" s="1"/>
  <c r="D41" i="9" l="1"/>
  <c r="J41" i="9" s="1"/>
  <c r="D20" i="9" s="1"/>
  <c r="J39" i="9"/>
  <c r="D18" i="9" s="1"/>
  <c r="J40" i="9"/>
  <c r="D19" i="9" s="1"/>
  <c r="J42" i="9"/>
  <c r="D21" i="9" s="1"/>
  <c r="D22" i="9" l="1"/>
  <c r="E9" i="11"/>
  <c r="G9" i="11" s="1"/>
  <c r="I9" i="11" s="1"/>
  <c r="E10" i="11"/>
  <c r="G10" i="11" s="1"/>
  <c r="I10" i="11" s="1"/>
  <c r="E8" i="11"/>
  <c r="G8" i="11" s="1"/>
  <c r="I8" i="11" s="1"/>
  <c r="E24" i="8" l="1"/>
  <c r="E23" i="8" l="1"/>
  <c r="G39" i="14" l="1"/>
  <c r="H39" i="14" s="1"/>
  <c r="G40" i="14" l="1"/>
  <c r="H40" i="14" s="1"/>
  <c r="C78" i="8"/>
  <c r="G41" i="14" l="1"/>
  <c r="H41" i="14" s="1"/>
  <c r="H78" i="8"/>
  <c r="G78" i="8"/>
  <c r="F78" i="8"/>
  <c r="E78" i="8"/>
  <c r="D78" i="8"/>
  <c r="C69" i="8"/>
  <c r="C35" i="8"/>
  <c r="C36" i="8"/>
  <c r="C37" i="8"/>
  <c r="C34" i="8"/>
  <c r="B37" i="8"/>
  <c r="B35" i="8"/>
  <c r="B36" i="8"/>
  <c r="B34" i="8"/>
  <c r="C38" i="8" l="1"/>
  <c r="E26" i="8"/>
  <c r="J26" i="8" s="1"/>
  <c r="D37" i="8" s="1"/>
  <c r="E28" i="8"/>
  <c r="L28" i="8" s="1"/>
  <c r="E27" i="8"/>
  <c r="M27" i="8" s="1"/>
  <c r="E25" i="8"/>
  <c r="J25" i="8" s="1"/>
  <c r="D36" i="8" s="1"/>
  <c r="K24" i="8"/>
  <c r="E35" i="8" s="1"/>
  <c r="L23" i="8" l="1"/>
  <c r="F34" i="8" s="1"/>
  <c r="J23" i="8"/>
  <c r="D34" i="8" s="1"/>
  <c r="K25" i="8"/>
  <c r="E36" i="8" s="1"/>
  <c r="L25" i="8"/>
  <c r="F36" i="8" s="1"/>
  <c r="L24" i="8"/>
  <c r="F35" i="8" s="1"/>
  <c r="K26" i="8"/>
  <c r="E37" i="8" s="1"/>
  <c r="L26" i="8"/>
  <c r="F37" i="8" s="1"/>
  <c r="M26" i="8"/>
  <c r="G37" i="8" s="1"/>
  <c r="M23" i="8"/>
  <c r="G34" i="8" s="1"/>
  <c r="M24" i="8"/>
  <c r="G35" i="8" s="1"/>
  <c r="J27" i="8"/>
  <c r="M28" i="8"/>
  <c r="K23" i="8"/>
  <c r="E34" i="8" s="1"/>
  <c r="J24" i="8"/>
  <c r="D35" i="8" s="1"/>
  <c r="M25" i="8"/>
  <c r="G36" i="8" s="1"/>
  <c r="K27" i="8"/>
  <c r="J28" i="8"/>
  <c r="L27" i="8"/>
  <c r="K28" i="8"/>
  <c r="E38" i="8" l="1"/>
  <c r="G38" i="8"/>
  <c r="F38" i="8"/>
  <c r="D38" i="8"/>
</calcChain>
</file>

<file path=xl/sharedStrings.xml><?xml version="1.0" encoding="utf-8"?>
<sst xmlns="http://schemas.openxmlformats.org/spreadsheetml/2006/main" count="1042" uniqueCount="631">
  <si>
    <t>Community Emissions Inventory</t>
  </si>
  <si>
    <t>Introduction/Master Data Workbook Guide</t>
  </si>
  <si>
    <t>Introduction</t>
  </si>
  <si>
    <t>The Master Data Workbook is a place to gather and store datasets and notes, create reports and tables, and perform quality control checks on your resource usage data for your local community greenhouse gas inventory. This workbook has tabs that are organized by sectors in the US Community Protocol and ClearPath tool. If desired, tabs for raw data can be added. If you have direct entry data, you will not need to recalculate.</t>
  </si>
  <si>
    <t xml:space="preserve"> Lead Data Gathering Coordinator</t>
  </si>
  <si>
    <t>Additional Resources:</t>
  </si>
  <si>
    <t>Sector Quick Navigation</t>
  </si>
  <si>
    <t xml:space="preserve"> Jurisdiction</t>
  </si>
  <si>
    <t>US Community Protocol</t>
  </si>
  <si>
    <t>Residential Energy</t>
  </si>
  <si>
    <t xml:space="preserve"> Name</t>
  </si>
  <si>
    <t>Commercial Energy</t>
  </si>
  <si>
    <t xml:space="preserve"> Title</t>
  </si>
  <si>
    <t>ClearPath Login</t>
  </si>
  <si>
    <t>Industrial Energy</t>
  </si>
  <si>
    <t xml:space="preserve"> Department</t>
  </si>
  <si>
    <t>On-Road Transportation</t>
  </si>
  <si>
    <t xml:space="preserve"> Telephone</t>
  </si>
  <si>
    <t>ICLEI Community (Online Training Resources)</t>
  </si>
  <si>
    <t>Off-Road Transportation</t>
  </si>
  <si>
    <t xml:space="preserve"> Email</t>
  </si>
  <si>
    <t>Solid Waste</t>
  </si>
  <si>
    <t>Water &amp; Wastewater</t>
  </si>
  <si>
    <t>Inventory Year</t>
  </si>
  <si>
    <t>AFOLU</t>
  </si>
  <si>
    <t>Process &amp; Fugitive</t>
  </si>
  <si>
    <t>Click on the tab name to go directly to that tab. Delete rows and corresponding tabs that do not apply to your jurisdiction</t>
  </si>
  <si>
    <t>Master Data Sheet Contents</t>
  </si>
  <si>
    <t>Sector / Category</t>
  </si>
  <si>
    <t>Source / Activity</t>
  </si>
  <si>
    <t xml:space="preserve">Worksheet </t>
  </si>
  <si>
    <t>Description</t>
  </si>
  <si>
    <t>Background and Reporting</t>
  </si>
  <si>
    <t>Background &amp; Reporting</t>
  </si>
  <si>
    <t>Introduction &amp; Inventory Data Checklist</t>
  </si>
  <si>
    <t>A place to store contact information and track data and communication for relevant community inventory sources and sectors.</t>
  </si>
  <si>
    <t>Factor Sets &amp; Inventory Parameters</t>
  </si>
  <si>
    <r>
      <t xml:space="preserve">Transportation, waste composition, and grid electricity emissions factor data to </t>
    </r>
    <r>
      <rPr>
        <b/>
        <sz val="12"/>
        <color rgb="FF0070C0"/>
        <rFont val="Arial"/>
        <family val="2"/>
      </rPr>
      <t xml:space="preserve">enter in ClearPath </t>
    </r>
    <r>
      <rPr>
        <b/>
        <sz val="12"/>
        <color theme="4"/>
        <rFont val="Arial"/>
        <family val="2"/>
      </rPr>
      <t>factor</t>
    </r>
    <r>
      <rPr>
        <b/>
        <sz val="12"/>
        <color rgb="FF0070C0"/>
        <rFont val="Arial"/>
        <family val="2"/>
      </rPr>
      <t xml:space="preserve"> sets.</t>
    </r>
    <r>
      <rPr>
        <sz val="12"/>
        <color indexed="8"/>
        <rFont val="Arial"/>
        <family val="2"/>
      </rPr>
      <t xml:space="preserve"> Population, GDP, currency, and global warming potential also included to enter into</t>
    </r>
    <r>
      <rPr>
        <b/>
        <sz val="12"/>
        <color theme="8"/>
        <rFont val="Arial"/>
        <family val="2"/>
      </rPr>
      <t xml:space="preserve"> </t>
    </r>
    <r>
      <rPr>
        <b/>
        <sz val="12"/>
        <color theme="4"/>
        <rFont val="Arial"/>
        <family val="2"/>
      </rPr>
      <t>Inventory Parameters</t>
    </r>
    <r>
      <rPr>
        <sz val="12"/>
        <color indexed="8"/>
        <rFont val="Arial"/>
        <family val="2"/>
      </rPr>
      <t>.</t>
    </r>
  </si>
  <si>
    <t>Residential, Commercial, and Industrial Energy</t>
  </si>
  <si>
    <t>Residential Data</t>
  </si>
  <si>
    <r>
      <t xml:space="preserve">Final utility and non-utility energy data for </t>
    </r>
    <r>
      <rPr>
        <b/>
        <sz val="12"/>
        <color theme="4"/>
        <rFont val="Arial"/>
        <family val="2"/>
      </rPr>
      <t>ClearPath entry</t>
    </r>
    <r>
      <rPr>
        <sz val="12"/>
        <color indexed="8"/>
        <rFont val="Arial"/>
        <family val="2"/>
      </rPr>
      <t>. Calculations to estimate fuel oil, propane and wood for home heating. (Skip non-utility fuel if not present in your community.)</t>
    </r>
  </si>
  <si>
    <t>Electricity / Stationary Combustion</t>
  </si>
  <si>
    <t>Commercial Data</t>
  </si>
  <si>
    <r>
      <t xml:space="preserve">Final utility and non-utility energy data for </t>
    </r>
    <r>
      <rPr>
        <b/>
        <sz val="12"/>
        <color rgb="FF0070C0"/>
        <rFont val="Arial"/>
        <family val="2"/>
      </rPr>
      <t>ClearPath entry.</t>
    </r>
  </si>
  <si>
    <t>Industrial Data</t>
  </si>
  <si>
    <r>
      <t xml:space="preserve">Final utility and non-utility energy data for </t>
    </r>
    <r>
      <rPr>
        <b/>
        <sz val="12"/>
        <color rgb="FF0070C0"/>
        <rFont val="Arial"/>
        <family val="2"/>
      </rPr>
      <t>ClearPath entry.</t>
    </r>
    <r>
      <rPr>
        <sz val="12"/>
        <color indexed="8"/>
        <rFont val="Arial"/>
        <family val="2"/>
      </rPr>
      <t xml:space="preserve"> Data on industrial facilities that report under EPA mandatory reporting. (Not all communities will have reporting facilities.)</t>
    </r>
  </si>
  <si>
    <t>Transportation and Mobile Sources</t>
  </si>
  <si>
    <t>On-Road Data</t>
  </si>
  <si>
    <r>
      <t xml:space="preserve">Final on-road transportation data for </t>
    </r>
    <r>
      <rPr>
        <b/>
        <sz val="12"/>
        <color rgb="FF0070C0"/>
        <rFont val="Arial"/>
        <family val="2"/>
      </rPr>
      <t xml:space="preserve">ClearPath entry. </t>
    </r>
    <r>
      <rPr>
        <sz val="12"/>
        <rFont val="Arial"/>
        <family val="2"/>
      </rPr>
      <t>Calculations to help obtain annual VMT for passenger and freight vehicles.</t>
    </r>
  </si>
  <si>
    <t>Off-Road Data</t>
  </si>
  <si>
    <t>Solid Waste Generation / Waste Facilities</t>
  </si>
  <si>
    <t>Solid Waste &amp; Waste Facility Data</t>
  </si>
  <si>
    <t>Water and Wastewater</t>
  </si>
  <si>
    <t>Water Supply Energy</t>
  </si>
  <si>
    <t>Water Supply Data</t>
  </si>
  <si>
    <t>Wastewater Treatment Data</t>
  </si>
  <si>
    <t>Agriculture, Forestry, and Other Land Use</t>
  </si>
  <si>
    <t>AFOLU Data</t>
  </si>
  <si>
    <t>Process and Fugitive Emissions</t>
  </si>
  <si>
    <t>Process &amp; Fugitive Emissions Data</t>
  </si>
  <si>
    <r>
      <t xml:space="preserve">Final utility energy data used to calculate fugitive emissions from natural gas distribution for </t>
    </r>
    <r>
      <rPr>
        <b/>
        <sz val="12"/>
        <color theme="4" tint="-0.249977111117893"/>
        <rFont val="Arial"/>
        <family val="2"/>
      </rPr>
      <t xml:space="preserve">ClearPath Entry. </t>
    </r>
  </si>
  <si>
    <t>Data Checklist</t>
  </si>
  <si>
    <t>Contact</t>
  </si>
  <si>
    <t>Organization</t>
  </si>
  <si>
    <t>Email / Phone Number</t>
  </si>
  <si>
    <t>Data Received?</t>
  </si>
  <si>
    <t>Notes</t>
  </si>
  <si>
    <t>Residential Electricity</t>
  </si>
  <si>
    <t>Residential Natural Gas</t>
  </si>
  <si>
    <t>Residential Non-Utility Fuel</t>
  </si>
  <si>
    <t>Commercial Electricity</t>
  </si>
  <si>
    <t>Commercial Natural Gas</t>
  </si>
  <si>
    <t>Industrial Electricity</t>
  </si>
  <si>
    <t>Industrial Natural Gas</t>
  </si>
  <si>
    <t>Industrial Energy - EPA Reported</t>
  </si>
  <si>
    <t>On-Road Vehicle</t>
  </si>
  <si>
    <t>Off-Road (Rail)</t>
  </si>
  <si>
    <t>Off-Road (Transit)</t>
  </si>
  <si>
    <t>Off-Road (Aviation Travel)</t>
  </si>
  <si>
    <t>Off-Road (Water Transportation)</t>
  </si>
  <si>
    <t>Off-Road (Other Off-Road Vehicles)</t>
  </si>
  <si>
    <t>Solid Waste Generation</t>
  </si>
  <si>
    <t>Solid Waste Facilities</t>
  </si>
  <si>
    <t>Water Supply</t>
  </si>
  <si>
    <t>Wastewater Generation</t>
  </si>
  <si>
    <t>Wastewater Treatment Facility</t>
  </si>
  <si>
    <t>Process &amp; Fugitive Emissions</t>
  </si>
  <si>
    <t>Upstream Impacts</t>
  </si>
  <si>
    <t>Consumption Based</t>
  </si>
  <si>
    <t>Factor Sets</t>
  </si>
  <si>
    <t>Back to Intro</t>
  </si>
  <si>
    <t>Inventory Log</t>
  </si>
  <si>
    <r>
      <rPr>
        <b/>
        <sz val="12"/>
        <rFont val="Arial"/>
        <family val="2"/>
      </rPr>
      <t>Instructions:</t>
    </r>
    <r>
      <rPr>
        <sz val="12"/>
        <rFont val="Arial"/>
        <family val="2"/>
      </rPr>
      <t xml:space="preserve"> In conjunction with completing the Inventory module on ClearPath, you will need to complete the Factor Set module for the ClearPath tool to correctly calculate emissions. Factors sets store data sets that are used in multiple emissions calculations, but differ for each community. </t>
    </r>
    <r>
      <rPr>
        <b/>
        <sz val="12"/>
        <rFont val="Arial"/>
        <family val="2"/>
      </rPr>
      <t>To successfully complete the inventory, you will need to populate three factor sets: Transportation, Waste Characterization and Grid Electricity.</t>
    </r>
    <r>
      <rPr>
        <sz val="12"/>
        <rFont val="Arial"/>
        <family val="2"/>
      </rPr>
      <t xml:space="preserve"> </t>
    </r>
    <r>
      <rPr>
        <b/>
        <sz val="12"/>
        <rFont val="Arial"/>
        <family val="2"/>
      </rPr>
      <t xml:space="preserve">You will also need to populate the Inventory Parameters before starting your inventory, which include your community's population, GDP, currency and Global Warming Potential (GWP). </t>
    </r>
    <r>
      <rPr>
        <sz val="12"/>
        <rFont val="Arial"/>
        <family val="2"/>
      </rPr>
      <t>Some communities may not have data for GDP.</t>
    </r>
  </si>
  <si>
    <t>*Transportation emissions factors data can be found here:</t>
  </si>
  <si>
    <t>National Default Vehicle Fuel Efficiency &amp; Emissions Factors</t>
  </si>
  <si>
    <t>Inventory Parameters</t>
  </si>
  <si>
    <t>Value</t>
  </si>
  <si>
    <t>Population</t>
  </si>
  <si>
    <t>GDP</t>
  </si>
  <si>
    <t>Currency</t>
  </si>
  <si>
    <t>Global Warming Potential (GWP)</t>
  </si>
  <si>
    <t>Emissions &amp; Generation Resource Integrated Database (eGrid)</t>
  </si>
  <si>
    <t>EPA Emission Factors</t>
  </si>
  <si>
    <t>Emissions Inventory Year</t>
  </si>
  <si>
    <t>Transportation</t>
  </si>
  <si>
    <t>Grid Electricity</t>
  </si>
  <si>
    <t>Type</t>
  </si>
  <si>
    <t>Input</t>
  </si>
  <si>
    <t xml:space="preserve">Type </t>
  </si>
  <si>
    <t>Gas Passenger Vehicle Fuel Economy (MPG)</t>
  </si>
  <si>
    <t>Gas Passenger Vehicle g CH4/mi</t>
  </si>
  <si>
    <t>Waste Characterization</t>
  </si>
  <si>
    <t>Gas Passenger Vehicle g N2O/mi</t>
  </si>
  <si>
    <t>% of waste</t>
  </si>
  <si>
    <t>ClearPath Category</t>
  </si>
  <si>
    <t>Gas Light Truck Fuel Economy (MPG)</t>
  </si>
  <si>
    <t>Corrugated Cardboard</t>
  </si>
  <si>
    <t>Gas Light Truck g CH4/mi</t>
  </si>
  <si>
    <t>Gas Light Truck g N2O/mi</t>
  </si>
  <si>
    <t>Gas Heavy Truck Fuel Economy (MPG)</t>
  </si>
  <si>
    <t>Gas Heavy Truck g CH4/mi</t>
  </si>
  <si>
    <t>Magazines/Third Class Mail</t>
  </si>
  <si>
    <t>Gas Heavy Truck g N2O/mi</t>
  </si>
  <si>
    <t>Newspaper</t>
  </si>
  <si>
    <t>Gas Transit Bus Fuel Economy (MPG)</t>
  </si>
  <si>
    <t>Gas Transit Bus g CH4/mi</t>
  </si>
  <si>
    <t>Office Paper</t>
  </si>
  <si>
    <t>Gas Transit Bus g N2O/mi</t>
  </si>
  <si>
    <t>Gas Para Transit Bus Fuel Economy (MPG)</t>
  </si>
  <si>
    <t>Gas Para Transit Bus g CH4/mi</t>
  </si>
  <si>
    <t>Gas Para Transit Bus g N2O/mi</t>
  </si>
  <si>
    <t>Food</t>
  </si>
  <si>
    <t>Gas Motorcycle Fuel Economy (MPG)</t>
  </si>
  <si>
    <t>Gas Motorcycle g CH4/mi</t>
  </si>
  <si>
    <t>Gas Motorcycle g N2O/mi</t>
  </si>
  <si>
    <t>50% to Grass</t>
  </si>
  <si>
    <t>Electric Vehicle Fuel Economy (MPGe)</t>
  </si>
  <si>
    <t>50% to Leaves</t>
  </si>
  <si>
    <t>Diesel Passenger Vehicle Fuel Economy (MPG)</t>
  </si>
  <si>
    <t>Branches</t>
  </si>
  <si>
    <t>Diesel Passenger Vehicle g CH4/mi</t>
  </si>
  <si>
    <t>Diesel Passenger Vehicle g N2O/mi</t>
  </si>
  <si>
    <t>Dimensional Lumber</t>
  </si>
  <si>
    <t>Diesel Light Truck Fuel Economy (MPG)</t>
  </si>
  <si>
    <t>Diesel Light Truck g CH4/mi</t>
  </si>
  <si>
    <t>Diesel Light Truck g N2O/mi</t>
  </si>
  <si>
    <t>Diesel Heavy Truck Fuel Economy (MPG)</t>
  </si>
  <si>
    <t>Diesel Heavy Truck g CH4/mi</t>
  </si>
  <si>
    <t>Diesel Heavy Truck g N2O/mi</t>
  </si>
  <si>
    <t>Diesel Transit Bus Fuel Economy (MPG)</t>
  </si>
  <si>
    <t>Diesel Transit Bus g CH4/mi</t>
  </si>
  <si>
    <t>Diesel Transit Bus g N2O/mi</t>
  </si>
  <si>
    <t>Diesel Para Transit Bus Fuel Economy (MPG)</t>
  </si>
  <si>
    <t>Diesel Para Transit Bus g CH4/mi</t>
  </si>
  <si>
    <t>Diesel Para Transit Bus g N2O/mi</t>
  </si>
  <si>
    <t>Diesel Motorcycle Fuel Economy (MPG)</t>
  </si>
  <si>
    <t>Diesel Motorcycle g CH4/mi</t>
  </si>
  <si>
    <t>Diesel Motorcycle g N2O/mi</t>
  </si>
  <si>
    <t>Residential Energy: ClearPath Input Data</t>
  </si>
  <si>
    <r>
      <rPr>
        <b/>
        <sz val="12"/>
        <color theme="1"/>
        <rFont val="Arial"/>
        <family val="2"/>
      </rPr>
      <t>Instructions</t>
    </r>
    <r>
      <rPr>
        <sz val="12"/>
        <color theme="1"/>
        <rFont val="Arial"/>
        <family val="2"/>
      </rPr>
      <t>: Use this tab to organize residential energy usage data from your utilities. For non-utility fuels such as propane, wood, and heating oil, refer to the</t>
    </r>
    <r>
      <rPr>
        <b/>
        <sz val="12"/>
        <color theme="1"/>
        <rFont val="Arial"/>
        <family val="2"/>
      </rPr>
      <t xml:space="preserve"> "Instructions for non-utility fuels"</t>
    </r>
    <r>
      <rPr>
        <sz val="12"/>
        <color theme="1"/>
        <rFont val="Arial"/>
        <family val="2"/>
      </rPr>
      <t xml:space="preserve"> to estimate consumption.</t>
    </r>
  </si>
  <si>
    <t>Emissions from Grid Electricity</t>
  </si>
  <si>
    <t>ClearPath Entry:</t>
  </si>
  <si>
    <t>Record Name</t>
  </si>
  <si>
    <t>Electricity Used</t>
  </si>
  <si>
    <t>Units</t>
  </si>
  <si>
    <t>Number of households (optional)</t>
  </si>
  <si>
    <t>Population (optional)</t>
  </si>
  <si>
    <t xml:space="preserve">!! Set up Grid Electricity Factor Set first 
</t>
  </si>
  <si>
    <r>
      <rPr>
        <b/>
        <sz val="12"/>
        <rFont val="Arial"/>
        <family val="2"/>
      </rPr>
      <t>Sector:</t>
    </r>
    <r>
      <rPr>
        <sz val="12"/>
        <rFont val="Arial"/>
        <family val="2"/>
      </rPr>
      <t xml:space="preserve"> Residential Energy</t>
    </r>
  </si>
  <si>
    <r>
      <rPr>
        <b/>
        <sz val="12"/>
        <rFont val="Arial"/>
        <family val="2"/>
      </rPr>
      <t>Calculator:</t>
    </r>
    <r>
      <rPr>
        <sz val="12"/>
        <rFont val="Arial"/>
        <family val="2"/>
      </rPr>
      <t xml:space="preserve"> Emissions from Grid Electricity</t>
    </r>
  </si>
  <si>
    <t>Emissions from Stationary Fuel Combustion - Natural Gas</t>
  </si>
  <si>
    <t>Record name</t>
  </si>
  <si>
    <t>Fuel Type</t>
  </si>
  <si>
    <t>Fuel Use</t>
  </si>
  <si>
    <t>Data Source</t>
  </si>
  <si>
    <t>Natural Gas</t>
  </si>
  <si>
    <r>
      <rPr>
        <b/>
        <sz val="12"/>
        <rFont val="Arial"/>
        <family val="2"/>
      </rPr>
      <t>Calculator:</t>
    </r>
    <r>
      <rPr>
        <sz val="12"/>
        <rFont val="Arial"/>
        <family val="2"/>
      </rPr>
      <t xml:space="preserve"> Emissions from Stationary Fuel Combustion</t>
    </r>
  </si>
  <si>
    <t>Emissions from Stationary Fuel Combustion - Other</t>
  </si>
  <si>
    <t xml:space="preserve">Units </t>
  </si>
  <si>
    <t>Instructions for non-utility fuels (propane, wood, fuel oil, etc.):</t>
  </si>
  <si>
    <t>1. Obtain the number of housing units using each fuel type from</t>
  </si>
  <si>
    <t>2. Obtain the total statewide usage of each fuel type from</t>
  </si>
  <si>
    <t>3. Obtain the number of housing units statewide using each fuel type from</t>
  </si>
  <si>
    <t>https://factfinder.census.gov/faces/nav/jsf/pages/index.xhtml</t>
  </si>
  <si>
    <t>https://www.eia.gov/state/seds/data.php?incfile=/state/seds/sep_use/res/use_res_US.html&amp;sid=US</t>
  </si>
  <si>
    <t>a. Search for your community</t>
  </si>
  <si>
    <t>a. Select "Change State/Territory" and select your state</t>
  </si>
  <si>
    <t>a. Search for your state</t>
  </si>
  <si>
    <t>b. Select "Housing" on the left bar</t>
  </si>
  <si>
    <t xml:space="preserve">b. For each fuel type, scroll to your inventory year </t>
  </si>
  <si>
    <t>c. Select the table "Selected Housing Characteristics…"</t>
  </si>
  <si>
    <t>d. Select the year of your inventory</t>
  </si>
  <si>
    <t>e. Scroll down to "House Heating Fuel"</t>
  </si>
  <si>
    <t>e. Enter the number of housing units for each fuel in E39-41</t>
  </si>
  <si>
    <t>f.  Enter number of housing units for each fuel in C39-41</t>
  </si>
  <si>
    <t>Option 1: Estimation from EIA data on statewide energy use</t>
  </si>
  <si>
    <t>Grey cells are automatically calculated.</t>
  </si>
  <si>
    <t xml:space="preserve">Number of housing units in the community using fuel </t>
  </si>
  <si>
    <t xml:space="preserve">Statewide fuel usage </t>
  </si>
  <si>
    <t>Units (e.g. MMBtu)</t>
  </si>
  <si>
    <t>Number of housing units in the state using fuel</t>
  </si>
  <si>
    <t>Usage/household</t>
  </si>
  <si>
    <t>Total community usage</t>
  </si>
  <si>
    <t>Units (electricity)</t>
  </si>
  <si>
    <t>Units (stationary fuel)</t>
  </si>
  <si>
    <t>kWh</t>
  </si>
  <si>
    <t>MMBtu</t>
  </si>
  <si>
    <t>Measured Usage</t>
  </si>
  <si>
    <t>MWh</t>
  </si>
  <si>
    <t>LPG</t>
  </si>
  <si>
    <t>Gallons</t>
  </si>
  <si>
    <t>GWh</t>
  </si>
  <si>
    <t>Propane</t>
  </si>
  <si>
    <t>Therms</t>
  </si>
  <si>
    <t>Other</t>
  </si>
  <si>
    <t>Butane</t>
  </si>
  <si>
    <t>Tons</t>
  </si>
  <si>
    <t>Kerosene</t>
  </si>
  <si>
    <t>Gasoline</t>
  </si>
  <si>
    <t>Distillate Fuel Oil No. 2</t>
  </si>
  <si>
    <t>Residual Fuel Oil No. 5</t>
  </si>
  <si>
    <t>Residual Fuel Oil No. 6</t>
  </si>
  <si>
    <t>Wood</t>
  </si>
  <si>
    <t>Commercial Buildings: ClearPath Input Data</t>
  </si>
  <si>
    <t>Indicators (optional)</t>
  </si>
  <si>
    <t>ClearPath Entry</t>
  </si>
  <si>
    <t>Commercial Floor Area (1,000 Sq. Ft.)</t>
  </si>
  <si>
    <t>Commercial Workforce Size</t>
  </si>
  <si>
    <t>Commercial Establishments</t>
  </si>
  <si>
    <r>
      <rPr>
        <b/>
        <sz val="12"/>
        <rFont val="Arial"/>
        <family val="2"/>
      </rPr>
      <t>Sector:</t>
    </r>
    <r>
      <rPr>
        <sz val="12"/>
        <rFont val="Arial"/>
        <family val="2"/>
      </rPr>
      <t xml:space="preserve"> Commercial Energy</t>
    </r>
  </si>
  <si>
    <r>
      <rPr>
        <b/>
        <sz val="12"/>
        <rFont val="Arial"/>
        <family val="2"/>
      </rPr>
      <t xml:space="preserve">Sector: </t>
    </r>
    <r>
      <rPr>
        <sz val="12"/>
        <rFont val="Arial"/>
        <family val="2"/>
      </rPr>
      <t>Commercial Energy</t>
    </r>
  </si>
  <si>
    <t>Instructions for non-utility fuels (propane, fuel oil, etc.):</t>
  </si>
  <si>
    <t>1. Local amount of commercial sqft using fuel = local sqft *(local housing units using fuel/# of housing units)</t>
  </si>
  <si>
    <t>2. Statewide amount of commercial sqft using fuel = state sqft *(state # of housing using fuel/statewide # of hosing units)</t>
  </si>
  <si>
    <t>Usage</t>
  </si>
  <si>
    <t>Commercial Employees</t>
  </si>
  <si>
    <t>US Community Protocol BE.1.3</t>
  </si>
  <si>
    <t>Industrial Energy Use: ClearPath Input Data</t>
  </si>
  <si>
    <r>
      <rPr>
        <b/>
        <sz val="12"/>
        <color theme="1"/>
        <rFont val="Arial"/>
        <family val="2"/>
      </rPr>
      <t>Instructions</t>
    </r>
    <r>
      <rPr>
        <sz val="12"/>
        <color theme="1"/>
        <rFont val="Arial"/>
        <family val="2"/>
      </rPr>
      <t>: Use this tab to organize industrial energy usage data from your utilities. If your utility-provided data combined commercial and industrial energy, please include in commercial energy use (and make a note that industrial energy is included). EPA reported industrial emissions from your jurisdiction should be reported at the bottom of this tab.</t>
    </r>
  </si>
  <si>
    <r>
      <rPr>
        <b/>
        <sz val="12"/>
        <rFont val="Arial"/>
        <family val="2"/>
      </rPr>
      <t>Sector:</t>
    </r>
    <r>
      <rPr>
        <sz val="12"/>
        <rFont val="Arial"/>
        <family val="2"/>
      </rPr>
      <t xml:space="preserve"> Industrial Energy</t>
    </r>
  </si>
  <si>
    <r>
      <rPr>
        <b/>
        <sz val="12"/>
        <rFont val="Arial"/>
        <family val="2"/>
      </rPr>
      <t xml:space="preserve">Sector: </t>
    </r>
    <r>
      <rPr>
        <sz val="12"/>
        <rFont val="Arial"/>
        <family val="2"/>
      </rPr>
      <t>Industrial Energy</t>
    </r>
  </si>
  <si>
    <t>Industrial Employees</t>
  </si>
  <si>
    <t>Industrial Establishments</t>
  </si>
  <si>
    <t>People Served by Facility</t>
  </si>
  <si>
    <t>Gallons Waste Water/Drinking Water Output Treated (1,000 gal.)</t>
  </si>
  <si>
    <t>Operating Hours</t>
  </si>
  <si>
    <t>Waste Accepted at Solid Waste Facility (tons)</t>
  </si>
  <si>
    <t>Households</t>
  </si>
  <si>
    <t xml:space="preserve">Facilities with emissions above a threshold must report their emissions to EPA. </t>
  </si>
  <si>
    <t>You can find data on emissions from any of these facilities in your community at:</t>
  </si>
  <si>
    <t>https://ghgdata.epa.gov/ghgp/main.do</t>
  </si>
  <si>
    <t xml:space="preserve">Data is accessed through a map. </t>
  </si>
  <si>
    <t>1. Select your state and county, then click on an individual facility to see emissions data.</t>
  </si>
  <si>
    <t>2. Click the 'View Reported Data' button to see detailed data for the facility.</t>
  </si>
  <si>
    <t>3. Data will be organized by subpart</t>
  </si>
  <si>
    <t xml:space="preserve">In Boundary Landfill emissions should be entered in </t>
  </si>
  <si>
    <t>1. Energy emissions</t>
  </si>
  <si>
    <t>Emissions (Metric Tons)</t>
  </si>
  <si>
    <t>Facility Name</t>
  </si>
  <si>
    <t>EPA Reporting Subpart</t>
  </si>
  <si>
    <t>Fuel Use (MMBtu)</t>
  </si>
  <si>
    <t>CO2</t>
  </si>
  <si>
    <t>Biogenic CO2</t>
  </si>
  <si>
    <t>CH4</t>
  </si>
  <si>
    <t>N2O</t>
  </si>
  <si>
    <t xml:space="preserve">Calculator: </t>
  </si>
  <si>
    <r>
      <t xml:space="preserve">For electric generation or district energy use </t>
    </r>
    <r>
      <rPr>
        <b/>
        <sz val="12"/>
        <color theme="4"/>
        <rFont val="Arial"/>
        <family val="2"/>
      </rPr>
      <t>Stationary Fuel Combustion at Energy Industries</t>
    </r>
  </si>
  <si>
    <r>
      <t>Select</t>
    </r>
    <r>
      <rPr>
        <b/>
        <sz val="12"/>
        <color rgb="FF0070C0"/>
        <rFont val="Arial"/>
        <family val="2"/>
      </rPr>
      <t xml:space="preserve"> Yes</t>
    </r>
    <r>
      <rPr>
        <sz val="12"/>
        <rFont val="Arial"/>
        <family val="2"/>
      </rPr>
      <t xml:space="preserve"> to Direct Entry.</t>
    </r>
  </si>
  <si>
    <r>
      <t xml:space="preserve">For all others use </t>
    </r>
    <r>
      <rPr>
        <b/>
        <sz val="12"/>
        <color theme="4"/>
        <rFont val="Arial"/>
        <family val="2"/>
      </rPr>
      <t>Previously Calculated Stationary Combustion Point Source</t>
    </r>
  </si>
  <si>
    <t>Fuel type and use are needed only for energy industries.</t>
  </si>
  <si>
    <t>2. Process emissions</t>
  </si>
  <si>
    <t>Gas Type</t>
  </si>
  <si>
    <t>Emissions (Metric Tons CO2e)</t>
  </si>
  <si>
    <r>
      <rPr>
        <b/>
        <sz val="12"/>
        <rFont val="Arial"/>
        <family val="2"/>
      </rPr>
      <t>Sector:</t>
    </r>
    <r>
      <rPr>
        <sz val="12"/>
        <rFont val="Arial"/>
        <family val="2"/>
      </rPr>
      <t xml:space="preserve"> Process and Fugitive</t>
    </r>
  </si>
  <si>
    <r>
      <t xml:space="preserve">Calculator: </t>
    </r>
    <r>
      <rPr>
        <sz val="12"/>
        <rFont val="Arial"/>
        <family val="2"/>
      </rPr>
      <t>Other Process and Fugitive</t>
    </r>
  </si>
  <si>
    <t>On-Road Transportation: ClearPath Input Data</t>
  </si>
  <si>
    <t>Instructions:</t>
  </si>
  <si>
    <t>On-Road Instructions:</t>
  </si>
  <si>
    <t>1. Contact the MPO or other regional planning agency serving your community to obtain VMT for your community.</t>
  </si>
  <si>
    <t>2. If your regional planning agency provides CO2 emissions as well as VMT, use that to calculate CO2 g/mile.</t>
  </si>
  <si>
    <t>Otherwise, use</t>
  </si>
  <si>
    <t>3. Keep a copy of data as received from your regional planning agency here.</t>
  </si>
  <si>
    <t>Option 1: On-Road Factor</t>
  </si>
  <si>
    <t>VMT Location</t>
  </si>
  <si>
    <t>Travel Type</t>
  </si>
  <si>
    <t>Type of VMT or Emissions Data (if applicable)</t>
  </si>
  <si>
    <t>Type of Freight VMT or Emissions Data (if applicable)</t>
  </si>
  <si>
    <t>Annual VMT</t>
  </si>
  <si>
    <t>CO2 emission factor (g/mile)</t>
  </si>
  <si>
    <t>CH4 emission factor (g/mile)</t>
  </si>
  <si>
    <t>N2O emission factor (g/mile)</t>
  </si>
  <si>
    <t>Option 2: VMT and MPG</t>
  </si>
  <si>
    <t>Percent Motorcycles</t>
  </si>
  <si>
    <t>Percent Passenger Vehicles</t>
  </si>
  <si>
    <t>Percent Light Trucks</t>
  </si>
  <si>
    <t>Percent Heavy Trucks</t>
  </si>
  <si>
    <r>
      <rPr>
        <b/>
        <sz val="12"/>
        <rFont val="Arial"/>
        <family val="2"/>
      </rPr>
      <t>Calculation Method:</t>
    </r>
    <r>
      <rPr>
        <sz val="12"/>
        <rFont val="Arial"/>
        <family val="2"/>
      </rPr>
      <t xml:space="preserve"> VMT &amp; MPG</t>
    </r>
  </si>
  <si>
    <t>Vehicle Types</t>
  </si>
  <si>
    <t>Definitions</t>
  </si>
  <si>
    <t>Heavy Truck</t>
  </si>
  <si>
    <t>Heavy Truck: Trucks with a Gross Vehicle Weight over 8500 lbs. Example: A tractor-trailer truck; or a public transit bus, A three-axle, 10-tire delivery truck</t>
  </si>
  <si>
    <t>Light Truck/SUV/Pickup</t>
  </si>
  <si>
    <t xml:space="preserve">Light Truck/SUV/Pickup: The light truck category includes Sport Utility Vehicles (SUVs), Pickup Trucks, minivans and vans or trucks. Light trucks have a Gross Vehicle Weight up to 8500 lbs. </t>
  </si>
  <si>
    <t>Passenger Car</t>
  </si>
  <si>
    <t>Passenger Car: This category includes compact cars, sub-compact cars, sedans and station wagons</t>
  </si>
  <si>
    <t xml:space="preserve">Passenger Vehicle </t>
  </si>
  <si>
    <t>This is a category that generally combines passenger cars with light trucks, SUVs and Pickups.</t>
  </si>
  <si>
    <t>Travel types</t>
  </si>
  <si>
    <t>Type of Freight VMT or Emissions Data</t>
  </si>
  <si>
    <t>Passenger</t>
  </si>
  <si>
    <t>In-Boundary</t>
  </si>
  <si>
    <t>Origin-Destination</t>
  </si>
  <si>
    <t>Estimation from HPMS</t>
  </si>
  <si>
    <t>Freight</t>
  </si>
  <si>
    <t>Diesel</t>
  </si>
  <si>
    <t>Out-of-Boundary</t>
  </si>
  <si>
    <t>In Boundary</t>
  </si>
  <si>
    <t>In-Boundary from Travel Model</t>
  </si>
  <si>
    <t>Biodiesel</t>
  </si>
  <si>
    <t>Ethanol</t>
  </si>
  <si>
    <t>CNG</t>
  </si>
  <si>
    <t>LNG</t>
  </si>
  <si>
    <t>Methanol</t>
  </si>
  <si>
    <t>Electric</t>
  </si>
  <si>
    <t>Off-Road Transportation: ClearPath Input Data</t>
  </si>
  <si>
    <t>Emissions from Off-Road Vehicles</t>
  </si>
  <si>
    <t>Equipment Type</t>
  </si>
  <si>
    <t>Sector</t>
  </si>
  <si>
    <t>Fuel Used</t>
  </si>
  <si>
    <r>
      <rPr>
        <b/>
        <sz val="12"/>
        <rFont val="Arial"/>
        <family val="2"/>
      </rPr>
      <t>Sector:</t>
    </r>
    <r>
      <rPr>
        <sz val="12"/>
        <rFont val="Arial"/>
        <family val="2"/>
      </rPr>
      <t xml:space="preserve"> Transportation &amp; Mobile Sources</t>
    </r>
  </si>
  <si>
    <r>
      <rPr>
        <b/>
        <sz val="12"/>
        <rFont val="Arial"/>
        <family val="2"/>
      </rPr>
      <t>Calculator:</t>
    </r>
    <r>
      <rPr>
        <sz val="12"/>
        <rFont val="Arial"/>
        <family val="2"/>
      </rPr>
      <t xml:space="preserve"> Emissions from Off-Road Vehicles</t>
    </r>
  </si>
  <si>
    <t>Aviation Travel</t>
  </si>
  <si>
    <t>Aviation Type</t>
  </si>
  <si>
    <t>Flight Type</t>
  </si>
  <si>
    <t>Local Attribution %</t>
  </si>
  <si>
    <t>Fuel Loading</t>
  </si>
  <si>
    <t>Scope (1 or 3)</t>
  </si>
  <si>
    <r>
      <rPr>
        <b/>
        <sz val="12"/>
        <rFont val="Arial"/>
        <family val="2"/>
      </rPr>
      <t>Calculator:</t>
    </r>
    <r>
      <rPr>
        <sz val="12"/>
        <rFont val="Arial"/>
        <family val="2"/>
      </rPr>
      <t xml:space="preserve"> Aviation Travel </t>
    </r>
  </si>
  <si>
    <t>Water Transportation</t>
  </si>
  <si>
    <t>Location Type</t>
  </si>
  <si>
    <t>Trip Purpose</t>
  </si>
  <si>
    <t xml:space="preserve">Fuel Type </t>
  </si>
  <si>
    <t>Fuel Quantity</t>
  </si>
  <si>
    <r>
      <rPr>
        <b/>
        <sz val="12"/>
        <rFont val="Arial"/>
        <family val="2"/>
      </rPr>
      <t xml:space="preserve">Calculator: </t>
    </r>
    <r>
      <rPr>
        <sz val="12"/>
        <rFont val="Arial"/>
        <family val="2"/>
      </rPr>
      <t>Water Transportation</t>
    </r>
  </si>
  <si>
    <t>Rail Transportation</t>
  </si>
  <si>
    <t>Location</t>
  </si>
  <si>
    <t>Rail Type</t>
  </si>
  <si>
    <r>
      <rPr>
        <b/>
        <sz val="12"/>
        <rFont val="Arial"/>
        <family val="2"/>
      </rPr>
      <t>Calculator:</t>
    </r>
    <r>
      <rPr>
        <sz val="12"/>
        <rFont val="Arial"/>
        <family val="2"/>
      </rPr>
      <t xml:space="preserve"> Rail Transportation</t>
    </r>
  </si>
  <si>
    <t>Public Transit - Fuel Use &amp; VMT</t>
  </si>
  <si>
    <t>Calculation Type</t>
  </si>
  <si>
    <t>Activity Location</t>
  </si>
  <si>
    <t>Vehicle Type</t>
  </si>
  <si>
    <t>Annual Fuel Use</t>
  </si>
  <si>
    <t>Annual Revenue Miles Traveled</t>
  </si>
  <si>
    <r>
      <rPr>
        <b/>
        <sz val="12"/>
        <rFont val="Arial"/>
        <family val="2"/>
      </rPr>
      <t>Calculator:</t>
    </r>
    <r>
      <rPr>
        <sz val="12"/>
        <rFont val="Arial"/>
        <family val="2"/>
      </rPr>
      <t xml:space="preserve"> Emissions from Public Transportation</t>
    </r>
  </si>
  <si>
    <t>Fuel Type (Aviation)</t>
  </si>
  <si>
    <t>Fuel Type (Water)</t>
  </si>
  <si>
    <t>Units (Water)</t>
  </si>
  <si>
    <t>Within Jurisdictions</t>
  </si>
  <si>
    <t>Local</t>
  </si>
  <si>
    <t>Jet Kerosene</t>
  </si>
  <si>
    <t>Between Jurisdictions</t>
  </si>
  <si>
    <t>Itinerant</t>
  </si>
  <si>
    <t>Aviation Gasoline</t>
  </si>
  <si>
    <t>Residual Fuel Oil</t>
  </si>
  <si>
    <t>Electricity</t>
  </si>
  <si>
    <t>Fuel Type (Off-Road)</t>
  </si>
  <si>
    <t>Units (Off-Road)</t>
  </si>
  <si>
    <t>Units (Aviation)</t>
  </si>
  <si>
    <t>Ships and Boats</t>
  </si>
  <si>
    <t>Agriculture/Forestry</t>
  </si>
  <si>
    <t>EPA NONROAD</t>
  </si>
  <si>
    <t>Locomotive</t>
  </si>
  <si>
    <t>Industry/Construction</t>
  </si>
  <si>
    <t>EPA MOVES</t>
  </si>
  <si>
    <t>Agriculture</t>
  </si>
  <si>
    <t>Transportation Facilities</t>
  </si>
  <si>
    <t>Gallons Gasoline Equivalent (GGE)</t>
  </si>
  <si>
    <t>Snowmobiles and Recreational</t>
  </si>
  <si>
    <t>Energy Industries</t>
  </si>
  <si>
    <t>Jet Fuel</t>
  </si>
  <si>
    <t>Small Utility</t>
  </si>
  <si>
    <t>Large Utility</t>
  </si>
  <si>
    <t>Residential</t>
  </si>
  <si>
    <t>Aircraft</t>
  </si>
  <si>
    <t>Commercial</t>
  </si>
  <si>
    <t>Fuel Type (Rail)</t>
  </si>
  <si>
    <t>Units (Rail)</t>
  </si>
  <si>
    <t>Fuel Type (Transit)</t>
  </si>
  <si>
    <t>Units (Transit)</t>
  </si>
  <si>
    <t>Fuel Use &amp; VMT</t>
  </si>
  <si>
    <t>Passenger Vehicle</t>
  </si>
  <si>
    <t>Out of the Jurisdiction</t>
  </si>
  <si>
    <t>Light Duty Truck</t>
  </si>
  <si>
    <t>Standard Cubic Feet</t>
  </si>
  <si>
    <t>Heavy Duty Truck</t>
  </si>
  <si>
    <t>Paratransit Bus</t>
  </si>
  <si>
    <t>Transit Bus</t>
  </si>
  <si>
    <t>Light Rail</t>
  </si>
  <si>
    <t>Heavy Rail</t>
  </si>
  <si>
    <t>Solid Waste: ClearPath Input Data</t>
  </si>
  <si>
    <t>Waste sent to facility (tons)</t>
  </si>
  <si>
    <t>Total waste combusted by facility (tons)</t>
  </si>
  <si>
    <t>Community percent of total waste</t>
  </si>
  <si>
    <t>Facility Emissions (Metric Tons)</t>
  </si>
  <si>
    <t>Community Emissions (Metric Tons)</t>
  </si>
  <si>
    <t>Fossil CO2</t>
  </si>
  <si>
    <t>Biologic CO2</t>
  </si>
  <si>
    <t>1. Waste sent to combustion facility (cells will auto calculate from allocation in Solid Waste Working Data).</t>
  </si>
  <si>
    <t>Facility Name or  Waste Group</t>
  </si>
  <si>
    <t>Tons of Waste</t>
  </si>
  <si>
    <t>Fossil CO2 (metric tons)</t>
  </si>
  <si>
    <t>CH4 (metric tons)</t>
  </si>
  <si>
    <t>N2O (metric tons)</t>
  </si>
  <si>
    <t>Biologic CO2 (metric tons)</t>
  </si>
  <si>
    <r>
      <rPr>
        <b/>
        <sz val="11"/>
        <rFont val="Arial"/>
        <family val="2"/>
      </rPr>
      <t>Sector:</t>
    </r>
    <r>
      <rPr>
        <sz val="11"/>
        <rFont val="Arial"/>
        <family val="2"/>
      </rPr>
      <t xml:space="preserve"> Solid Waste</t>
    </r>
  </si>
  <si>
    <t>Total</t>
  </si>
  <si>
    <t>Facility Name or Waste Group</t>
  </si>
  <si>
    <t>Tons of Waste Landfilled</t>
  </si>
  <si>
    <t>Total Tonnage Landfilled</t>
  </si>
  <si>
    <t>Tons of Waste Composted</t>
  </si>
  <si>
    <r>
      <rPr>
        <b/>
        <sz val="11"/>
        <rFont val="Arial"/>
        <family val="2"/>
      </rPr>
      <t>Calculator:</t>
    </r>
    <r>
      <rPr>
        <sz val="11"/>
        <rFont val="Arial"/>
        <family val="2"/>
      </rPr>
      <t xml:space="preserve"> Biologic Treatment of Solid Waste (Composting)</t>
    </r>
  </si>
  <si>
    <t>Round Trip Distance to facility (miles)</t>
  </si>
  <si>
    <t>Transport fuel</t>
  </si>
  <si>
    <r>
      <rPr>
        <b/>
        <sz val="11"/>
        <rFont val="Arial"/>
        <family val="2"/>
      </rPr>
      <t>Calculator:</t>
    </r>
    <r>
      <rPr>
        <sz val="11"/>
        <rFont val="Arial"/>
        <family val="2"/>
      </rPr>
      <t xml:space="preserve"> Collection and Transportation Emissions</t>
    </r>
  </si>
  <si>
    <t>Transport fuel choices</t>
  </si>
  <si>
    <r>
      <t xml:space="preserve">Use this section for data on landfills, waste combustion facilities, or composting facilities that are located </t>
    </r>
    <r>
      <rPr>
        <b/>
        <sz val="11"/>
        <rFont val="Arial"/>
        <family val="2"/>
      </rPr>
      <t>inside</t>
    </r>
    <r>
      <rPr>
        <sz val="11"/>
        <rFont val="Arial"/>
        <family val="2"/>
      </rPr>
      <t xml:space="preserve"> the community boundary.</t>
    </r>
  </si>
  <si>
    <t>1. Landfills</t>
  </si>
  <si>
    <r>
      <rPr>
        <b/>
        <sz val="11"/>
        <rFont val="Arial"/>
        <family val="2"/>
      </rPr>
      <t>Calculator:</t>
    </r>
    <r>
      <rPr>
        <sz val="11"/>
        <rFont val="Arial"/>
        <family val="2"/>
      </rPr>
      <t xml:space="preserve"> In-Jurisdiction Landfills</t>
    </r>
  </si>
  <si>
    <t>2. Waste Combustion Facilities</t>
  </si>
  <si>
    <t>Fossil CO2 (metric tons CO2)</t>
  </si>
  <si>
    <t>CH4 (metric tons CH4)</t>
  </si>
  <si>
    <t>N2O (metric tons N2O)</t>
  </si>
  <si>
    <t>Biologic CO2 (metric tons CO2)</t>
  </si>
  <si>
    <t>Indicators</t>
  </si>
  <si>
    <t>Waste combusted (tons)</t>
  </si>
  <si>
    <t>Electricity Generated (kWh)</t>
  </si>
  <si>
    <r>
      <rPr>
        <b/>
        <sz val="11"/>
        <rFont val="Arial"/>
        <family val="2"/>
      </rPr>
      <t>Calculator:</t>
    </r>
    <r>
      <rPr>
        <sz val="11"/>
        <rFont val="Arial"/>
        <family val="2"/>
      </rPr>
      <t xml:space="preserve"> Combustion of Solid Waste </t>
    </r>
  </si>
  <si>
    <t>Generated by the Community</t>
  </si>
  <si>
    <t>3. Composting Facilities</t>
  </si>
  <si>
    <t>Amount of Waste Composted</t>
  </si>
  <si>
    <t>Waste Type</t>
  </si>
  <si>
    <r>
      <t xml:space="preserve">Sector: </t>
    </r>
    <r>
      <rPr>
        <sz val="11"/>
        <rFont val="Arial"/>
        <family val="2"/>
      </rPr>
      <t>Solid Waste</t>
    </r>
  </si>
  <si>
    <r>
      <rPr>
        <b/>
        <sz val="11"/>
        <rFont val="Arial"/>
        <family val="2"/>
      </rPr>
      <t>Calculator:</t>
    </r>
    <r>
      <rPr>
        <sz val="11"/>
        <rFont val="Arial"/>
        <family val="2"/>
      </rPr>
      <t xml:space="preserve"> Biologic Treatment of Solid Waste</t>
    </r>
  </si>
  <si>
    <t>(Composting)</t>
  </si>
  <si>
    <t>Water Supply: ClearPath Input Data</t>
  </si>
  <si>
    <t>Wastewater: ClearPath Input Data</t>
  </si>
  <si>
    <t>AFOLU: ClearPath Input Data</t>
  </si>
  <si>
    <t>Process &amp; Fugitive Emissions: ClearPath Input Data</t>
  </si>
  <si>
    <t>Natural Gas Leakage Option 1</t>
  </si>
  <si>
    <t>Quantity of Natural Gas Used in community</t>
  </si>
  <si>
    <t>Community percent of total</t>
  </si>
  <si>
    <t>Total Utility Company Leakage (metric tons CO2e)</t>
  </si>
  <si>
    <t>Community Leakage (metric tons CO2e)</t>
  </si>
  <si>
    <t>GWP used in EPA FLIGHT</t>
  </si>
  <si>
    <t>Community Leakage (metric tons CH4)</t>
  </si>
  <si>
    <t>Default ClearPath Inputs</t>
  </si>
  <si>
    <t>Leakage Rate</t>
  </si>
  <si>
    <t>%</t>
  </si>
  <si>
    <t>Natural Gas Energy Density</t>
  </si>
  <si>
    <t>btu/scf</t>
  </si>
  <si>
    <t>Natural Gas Density</t>
  </si>
  <si>
    <t>Natural Gas % CH4</t>
  </si>
  <si>
    <t>Natural Gas % CO2</t>
  </si>
  <si>
    <t>Natural Gas Leakage Alternate</t>
  </si>
  <si>
    <t>HFC and Refrigerant Emissions</t>
  </si>
  <si>
    <t>Fugitive Gas Released</t>
  </si>
  <si>
    <t>Global Warming Potential (if applicable)</t>
  </si>
  <si>
    <t>Metric Tons</t>
  </si>
  <si>
    <t>HFC-23</t>
  </si>
  <si>
    <t>US Community Protocol BE.7.1</t>
  </si>
  <si>
    <t>HFC-32</t>
  </si>
  <si>
    <t>US Community Protocol Method BE.7.1.A</t>
  </si>
  <si>
    <t>HFC-125</t>
  </si>
  <si>
    <t>HFC-134a</t>
  </si>
  <si>
    <t>HFC-143a</t>
  </si>
  <si>
    <t>HFC-152a</t>
  </si>
  <si>
    <t>HFC-236fa</t>
  </si>
  <si>
    <t>HFC-43-10mee</t>
  </si>
  <si>
    <t>HFC-227ea</t>
  </si>
  <si>
    <t>HCFC-22</t>
  </si>
  <si>
    <t>HFC-404a</t>
  </si>
  <si>
    <t>HFC-407c</t>
  </si>
  <si>
    <t>HFC-410</t>
  </si>
  <si>
    <t>Emissions from Wastewater Treatment Energy Use</t>
  </si>
  <si>
    <t>Natural Gas Used</t>
  </si>
  <si>
    <t>Volume of Water Treated (optional)</t>
  </si>
  <si>
    <t>Population Served (optional)</t>
  </si>
  <si>
    <r>
      <rPr>
        <b/>
        <sz val="12"/>
        <rFont val="Arial"/>
        <family val="2"/>
      </rPr>
      <t>Sector:</t>
    </r>
    <r>
      <rPr>
        <sz val="12"/>
        <rFont val="Arial"/>
        <family val="2"/>
      </rPr>
      <t xml:space="preserve"> Water &amp; Wastewater</t>
    </r>
  </si>
  <si>
    <r>
      <rPr>
        <b/>
        <sz val="12"/>
        <rFont val="Arial"/>
        <family val="2"/>
      </rPr>
      <t>Calculator:</t>
    </r>
    <r>
      <rPr>
        <sz val="12"/>
        <rFont val="Arial"/>
        <family val="2"/>
      </rPr>
      <t xml:space="preserve"> Emissions from Wastewater Treatment Energy Use</t>
    </r>
  </si>
  <si>
    <t>Do you have data on Gas Composition or Heat Content?</t>
  </si>
  <si>
    <t>Gas Production (scf/day)</t>
  </si>
  <si>
    <t>Gas Composition (% CH4) (if applicable)</t>
  </si>
  <si>
    <t>Heat Content (btu/scf)</t>
  </si>
  <si>
    <t>Population Served</t>
  </si>
  <si>
    <t>Is Energy Recovered from Combustion?</t>
  </si>
  <si>
    <t>Wastewater Generation and Treatment Location</t>
  </si>
  <si>
    <r>
      <rPr>
        <b/>
        <sz val="12"/>
        <rFont val="Arial"/>
        <family val="2"/>
      </rPr>
      <t>Calculator:</t>
    </r>
    <r>
      <rPr>
        <sz val="12"/>
        <rFont val="Arial"/>
        <family val="2"/>
      </rPr>
      <t xml:space="preserve"> Emissions from the Combustion of Digester Gas - Site Specific</t>
    </r>
  </si>
  <si>
    <r>
      <rPr>
        <b/>
        <sz val="12"/>
        <rFont val="Arial"/>
        <family val="2"/>
      </rPr>
      <t>Calculator:</t>
    </r>
    <r>
      <rPr>
        <sz val="12"/>
        <rFont val="Arial"/>
        <family val="2"/>
      </rPr>
      <t xml:space="preserve"> Emissions from the Combustion of Digester Gas - Population Based</t>
    </r>
  </si>
  <si>
    <t>Nitrification/Denitrification Process N2O Emissions from Wastewater Treatment</t>
  </si>
  <si>
    <t xml:space="preserve">Nitrification/Denitrification as a step in the treatment process?	</t>
  </si>
  <si>
    <t>Industrial Commercial Discharge Multiplier</t>
  </si>
  <si>
    <r>
      <rPr>
        <b/>
        <sz val="12"/>
        <rFont val="Arial"/>
        <family val="2"/>
      </rPr>
      <t>Calculator:</t>
    </r>
    <r>
      <rPr>
        <sz val="12"/>
        <rFont val="Arial"/>
        <family val="2"/>
      </rPr>
      <t xml:space="preserve"> Nitrification/Denitrification Process N2O Emissions from Wastewater Treatment</t>
    </r>
  </si>
  <si>
    <t>Process N2O from Effluent Discharge to Rivers and Estuaries</t>
  </si>
  <si>
    <t>Do you have daily N load data from your effluent discharge?</t>
  </si>
  <si>
    <t>Daily N Load (kg N/day)</t>
  </si>
  <si>
    <r>
      <rPr>
        <b/>
        <sz val="12"/>
        <rFont val="Arial"/>
        <family val="2"/>
      </rPr>
      <t xml:space="preserve">Calculator: </t>
    </r>
    <r>
      <rPr>
        <sz val="12"/>
        <rFont val="Arial"/>
        <family val="2"/>
      </rPr>
      <t>Process N2O from Effluent Discharge to Rivers and Estuaries</t>
    </r>
  </si>
  <si>
    <t>Units (natural gas)</t>
  </si>
  <si>
    <t>Units (volume of water treated)</t>
  </si>
  <si>
    <t>Data type?</t>
  </si>
  <si>
    <t>Is energy recovered?</t>
  </si>
  <si>
    <t>Nitrification/Denitrification?</t>
  </si>
  <si>
    <t>Daily N load data?</t>
  </si>
  <si>
    <t>Millions gallons per year</t>
  </si>
  <si>
    <t>Site Specific</t>
  </si>
  <si>
    <t>Gas Composition</t>
  </si>
  <si>
    <t>No</t>
  </si>
  <si>
    <t>Generated and treated in boundary</t>
  </si>
  <si>
    <t>Yes</t>
  </si>
  <si>
    <t>Standard cubic feet</t>
  </si>
  <si>
    <t>Millions gallons per day</t>
  </si>
  <si>
    <t>Population Based</t>
  </si>
  <si>
    <t>Heat Content</t>
  </si>
  <si>
    <t>Yes-used on site</t>
  </si>
  <si>
    <t>Imported</t>
  </si>
  <si>
    <t>Yes-exported to the grid</t>
  </si>
  <si>
    <t>Exported</t>
  </si>
  <si>
    <t>Default intensities are available from</t>
  </si>
  <si>
    <t>Option 1: Allocation from Treatment System</t>
  </si>
  <si>
    <t>Allocation approach</t>
  </si>
  <si>
    <t>System population / gallons</t>
  </si>
  <si>
    <t>Community population / gallons</t>
  </si>
  <si>
    <t>Percent allocated to community</t>
  </si>
  <si>
    <t>Option 2: Process Intensities</t>
  </si>
  <si>
    <t>Water consumption</t>
  </si>
  <si>
    <t>Community population</t>
  </si>
  <si>
    <t>Water gallons per day per capita</t>
  </si>
  <si>
    <t>Total community gallons</t>
  </si>
  <si>
    <t>Energy Use</t>
  </si>
  <si>
    <t>Percent of total gallons from source</t>
  </si>
  <si>
    <t>Gallons from source</t>
  </si>
  <si>
    <t>Extraction kWh/million gallons</t>
  </si>
  <si>
    <t>Conveyance kWh/million gallons</t>
  </si>
  <si>
    <t>Treatment kWh/million gallons</t>
  </si>
  <si>
    <t>Distribution kWh/million gallons</t>
  </si>
  <si>
    <t>Total kWh/million gallons</t>
  </si>
  <si>
    <t>Total kWh</t>
  </si>
  <si>
    <t>Electricity Usage</t>
  </si>
  <si>
    <t xml:space="preserve">Units
(e.g. kWh) </t>
  </si>
  <si>
    <t>Water/Wastewater</t>
  </si>
  <si>
    <t>Totals</t>
  </si>
  <si>
    <r>
      <rPr>
        <b/>
        <sz val="12"/>
        <rFont val="Arial"/>
        <family val="2"/>
      </rPr>
      <t>Sector:</t>
    </r>
    <r>
      <rPr>
        <sz val="12"/>
        <rFont val="Arial"/>
        <family val="2"/>
      </rPr>
      <t xml:space="preserve"> Water and Wastewater</t>
    </r>
  </si>
  <si>
    <r>
      <rPr>
        <b/>
        <sz val="12"/>
        <rFont val="Arial"/>
        <family val="2"/>
      </rPr>
      <t>Calculator:</t>
    </r>
    <r>
      <rPr>
        <sz val="12"/>
        <rFont val="Arial"/>
        <family val="2"/>
      </rPr>
      <t xml:space="preserve"> Emissions from the Supply of Potable Water</t>
    </r>
  </si>
  <si>
    <r>
      <rPr>
        <b/>
        <sz val="12"/>
        <rFont val="Arial"/>
        <family val="2"/>
      </rPr>
      <t>Option 2</t>
    </r>
    <r>
      <rPr>
        <sz val="12"/>
        <rFont val="Arial"/>
        <family val="2"/>
      </rPr>
      <t xml:space="preserve"> is for if you do not have data on system energy use and are estimating energy use using intensities for different process types.</t>
    </r>
  </si>
  <si>
    <r>
      <t xml:space="preserve">Final off-road transportation data for </t>
    </r>
    <r>
      <rPr>
        <b/>
        <sz val="12"/>
        <color theme="4" tint="-0.249977111117893"/>
        <rFont val="Arial"/>
        <family val="2"/>
      </rPr>
      <t>ClearPath entry</t>
    </r>
    <r>
      <rPr>
        <sz val="12"/>
        <color theme="4" tint="-0.249977111117893"/>
        <rFont val="Arial"/>
        <family val="2"/>
      </rPr>
      <t>.</t>
    </r>
    <r>
      <rPr>
        <sz val="12"/>
        <color indexed="8"/>
        <rFont val="Arial"/>
        <family val="2"/>
      </rPr>
      <t xml:space="preserve"> Calculations to help obtain </t>
    </r>
    <r>
      <rPr>
        <sz val="12"/>
        <rFont val="Arial"/>
        <family val="2"/>
      </rPr>
      <t>transit, rail,</t>
    </r>
    <r>
      <rPr>
        <sz val="12"/>
        <color indexed="8"/>
        <rFont val="Arial"/>
        <family val="2"/>
      </rPr>
      <t xml:space="preserve"> aviation travel, water transportation, and other off-road vehicle data.  </t>
    </r>
  </si>
  <si>
    <r>
      <t xml:space="preserve">Final data for community-generated waste sent to landfill or waste combustion facility for </t>
    </r>
    <r>
      <rPr>
        <b/>
        <sz val="12"/>
        <color theme="4"/>
        <rFont val="Arial"/>
        <family val="2"/>
      </rPr>
      <t xml:space="preserve">ClearPath Entry. </t>
    </r>
    <r>
      <rPr>
        <sz val="12"/>
        <rFont val="Arial"/>
        <family val="2"/>
      </rPr>
      <t xml:space="preserve">Breakdown of waste sent to landfill or combustion facility for </t>
    </r>
    <r>
      <rPr>
        <b/>
        <sz val="12"/>
        <color theme="4"/>
        <rFont val="Arial"/>
        <family val="2"/>
      </rPr>
      <t>ClearPath entry.</t>
    </r>
    <r>
      <rPr>
        <sz val="12"/>
        <rFont val="Arial"/>
        <family val="2"/>
      </rPr>
      <t xml:space="preserve"> Data for in-boundary landfills and waste combustion facilities for </t>
    </r>
    <r>
      <rPr>
        <b/>
        <sz val="12"/>
        <color theme="4"/>
        <rFont val="Arial"/>
        <family val="2"/>
      </rPr>
      <t>ClearPath Entry.</t>
    </r>
    <r>
      <rPr>
        <sz val="12"/>
        <rFont val="Arial"/>
        <family val="2"/>
      </rPr>
      <t xml:space="preserve"> (Skip waste facilities if no landfills or waste combustion facilities are located in your community.)</t>
    </r>
  </si>
  <si>
    <r>
      <rPr>
        <b/>
        <sz val="12"/>
        <color theme="1"/>
        <rFont val="Arial"/>
        <family val="2"/>
      </rPr>
      <t>Instructions</t>
    </r>
    <r>
      <rPr>
        <sz val="12"/>
        <color theme="1"/>
        <rFont val="Arial"/>
        <family val="2"/>
      </rPr>
      <t>: Use this tab to organize commercial energy usage data from your utilities. Sometimes utilities will combine commercial and industrial energy consumption data. If this is the case for your jurisdiction, please include industrial usage in commercial energy usage (and make a note that industrial is included). For non-utility fuels such as propane, wood, and heating oil, refer to the "</t>
    </r>
    <r>
      <rPr>
        <b/>
        <sz val="12"/>
        <color theme="1"/>
        <rFont val="Arial"/>
        <family val="2"/>
      </rPr>
      <t>Instructions for non-utility fuels</t>
    </r>
    <r>
      <rPr>
        <sz val="12"/>
        <color theme="1"/>
        <rFont val="Arial"/>
        <family val="2"/>
      </rPr>
      <t>" to estimate consumption.</t>
    </r>
  </si>
  <si>
    <r>
      <rPr>
        <b/>
        <sz val="12"/>
        <rFont val="Arial"/>
        <family val="2"/>
      </rPr>
      <t xml:space="preserve">Calculator: </t>
    </r>
    <r>
      <rPr>
        <sz val="12"/>
        <rFont val="Arial"/>
        <family val="2"/>
      </rPr>
      <t xml:space="preserve">On-Road Transportation
</t>
    </r>
    <r>
      <rPr>
        <b/>
        <sz val="12"/>
        <rFont val="Arial"/>
        <family val="2"/>
      </rPr>
      <t>Calculation Method:</t>
    </r>
    <r>
      <rPr>
        <sz val="12"/>
        <rFont val="Arial"/>
        <family val="2"/>
      </rPr>
      <t xml:space="preserve"> On-Road Factor</t>
    </r>
  </si>
  <si>
    <r>
      <rPr>
        <b/>
        <sz val="12"/>
        <rFont val="Arial"/>
        <family val="2"/>
      </rPr>
      <t>Calculator:</t>
    </r>
    <r>
      <rPr>
        <sz val="12"/>
        <rFont val="Arial"/>
        <family val="2"/>
      </rPr>
      <t xml:space="preserve"> On-Road Transportation</t>
    </r>
  </si>
  <si>
    <t>Emissions from Flaring of Digester Gas</t>
  </si>
  <si>
    <t>Site Specific or Population Based?</t>
  </si>
  <si>
    <t>Fraction of CH4 in Digester Gas</t>
  </si>
  <si>
    <t>Destruction Efficiency</t>
  </si>
  <si>
    <t>Wastewater Generation &amp; Treatment</t>
  </si>
  <si>
    <r>
      <t xml:space="preserve">Allocation of energy consumption data from potable water supply (or estimation from default intensities) for </t>
    </r>
    <r>
      <rPr>
        <b/>
        <sz val="12"/>
        <color theme="8" tint="-0.249977111117893"/>
        <rFont val="Arial"/>
        <family val="2"/>
      </rPr>
      <t>ClearPath entry</t>
    </r>
    <r>
      <rPr>
        <sz val="12"/>
        <color indexed="8"/>
        <rFont val="Arial"/>
        <family val="2"/>
      </rPr>
      <t>. (This energy use may overlap with that recorded in other inventory sectors, particularly commercial or industrial energy. If some or all wastewater treatment facilities serving your community are located within the community, and their energy use is included in totals for commercial or industrial energy, it is recommended that you mark this record as an information item.)</t>
    </r>
  </si>
  <si>
    <r>
      <t xml:space="preserve">Allocation of energy consumption data from wastewater generation and treatment facilities (or estimation from default intensities) for </t>
    </r>
    <r>
      <rPr>
        <b/>
        <sz val="12"/>
        <color theme="8" tint="-0.249977111117893"/>
        <rFont val="Arial"/>
        <family val="2"/>
      </rPr>
      <t>ClearPath entry</t>
    </r>
    <r>
      <rPr>
        <sz val="12"/>
        <color indexed="8"/>
        <rFont val="Arial"/>
        <family val="2"/>
      </rPr>
      <t>. (This energy use may overlap with that recorded in other inventory sectors, particularly commercial or industrial energy. If some or all wastewater treatment facilities serving your community are located within the community, and their energy use is included in totals for commercial or industrial energy, it is recommended that you mark this record as an information item.)</t>
    </r>
  </si>
  <si>
    <r>
      <rPr>
        <b/>
        <sz val="12"/>
        <rFont val="Arial"/>
        <family val="2"/>
      </rPr>
      <t>Sector:</t>
    </r>
    <r>
      <rPr>
        <sz val="12"/>
        <rFont val="Arial"/>
        <family val="2"/>
      </rPr>
      <t xml:space="preserve"> Process &amp; Fugitive Emissions</t>
    </r>
  </si>
  <si>
    <r>
      <rPr>
        <b/>
        <sz val="12"/>
        <rFont val="Arial"/>
        <family val="2"/>
      </rPr>
      <t>Calculator:</t>
    </r>
    <r>
      <rPr>
        <sz val="12"/>
        <rFont val="Arial"/>
        <family val="2"/>
      </rPr>
      <t xml:space="preserve"> Fugitive Emissions from Natural Gas Distribution</t>
    </r>
  </si>
  <si>
    <r>
      <t>kg/m</t>
    </r>
    <r>
      <rPr>
        <vertAlign val="superscript"/>
        <sz val="12"/>
        <rFont val="Arial"/>
        <family val="2"/>
      </rPr>
      <t>3</t>
    </r>
  </si>
  <si>
    <r>
      <rPr>
        <b/>
        <sz val="12"/>
        <rFont val="Arial"/>
        <family val="2"/>
      </rPr>
      <t>Calculator:</t>
    </r>
    <r>
      <rPr>
        <sz val="12"/>
        <rFont val="Arial"/>
        <family val="2"/>
      </rPr>
      <t xml:space="preserve"> Hydrofluorocarbon &amp; Refrigerant Emissions</t>
    </r>
  </si>
  <si>
    <t>Natural Gas Usage</t>
  </si>
  <si>
    <t>Community kWh/MMBtu</t>
  </si>
  <si>
    <t>System kWh/MMBtu</t>
  </si>
  <si>
    <r>
      <t xml:space="preserve">Instruction for agriculture, forestry, and other land use data for </t>
    </r>
    <r>
      <rPr>
        <b/>
        <sz val="12"/>
        <color theme="8" tint="-0.249977111117893"/>
        <rFont val="Arial"/>
        <family val="2"/>
      </rPr>
      <t>ClearPath entry</t>
    </r>
    <r>
      <rPr>
        <sz val="12"/>
        <rFont val="Arial"/>
        <family val="2"/>
      </rPr>
      <t>.</t>
    </r>
  </si>
  <si>
    <t xml:space="preserve">This product is licensed by ICLEI under an International Creative Commons license CC BY-NC-ND 4.0. This type of license allows the user to share this product without prior authorization provided that attribution of authorship is provided to ICLEI - Local Governments for Sustainability USA  that the user does not alter the content of the product, and that the user does not use it for commercial purpose. </t>
  </si>
  <si>
    <t>c. Enter the amount of statewide usage for each fuel type in D39-41</t>
  </si>
  <si>
    <t>Estimation using EIA usage</t>
  </si>
  <si>
    <t>3. Consumption of fuel locally = consumption of fuel statewide *(Local amount of commercial sqft using fuel/Statewide amount of commercial sqft using fuel)</t>
  </si>
  <si>
    <t>Gallons Waste Water/Drinking Water Transported (1,000 gal.)</t>
  </si>
  <si>
    <t xml:space="preserve">Energy and industrial process emissions are entered on this tab. </t>
  </si>
  <si>
    <t>Within Jurisdiction</t>
  </si>
  <si>
    <r>
      <rPr>
        <b/>
        <sz val="11"/>
        <rFont val="Arial"/>
        <family val="2"/>
      </rPr>
      <t>Calculator:</t>
    </r>
    <r>
      <rPr>
        <sz val="11"/>
        <rFont val="Arial"/>
        <family val="2"/>
      </rPr>
      <t xml:space="preserve"> Combustion of Solid Waste Generated by the Community</t>
    </r>
  </si>
  <si>
    <t>Water Source (ground, surface, etc.)</t>
  </si>
  <si>
    <t>Digester Gas Produced (cubic ft./day)</t>
  </si>
  <si>
    <t>Fugitive Emissions from Septic Systems - Population Based</t>
  </si>
  <si>
    <r>
      <rPr>
        <b/>
        <sz val="12"/>
        <rFont val="Arial"/>
        <family val="2"/>
      </rPr>
      <t>Calculator:</t>
    </r>
    <r>
      <rPr>
        <sz val="12"/>
        <rFont val="Arial"/>
        <family val="2"/>
      </rPr>
      <t xml:space="preserve"> Fugitive Emissions from Septic Systems - Population Based</t>
    </r>
  </si>
  <si>
    <t>Water Consumed (Million Gallons Per Year)</t>
  </si>
  <si>
    <t>Allocation types</t>
  </si>
  <si>
    <t>Population based</t>
  </si>
  <si>
    <t>GPC (Global Protocol)</t>
  </si>
  <si>
    <t>GCOM Common Reporting Framework</t>
  </si>
  <si>
    <t>*Waste characterization can be gathered from a local or County waste study. If you do not have either, statewide waste characterization factors can be found here:</t>
  </si>
  <si>
    <t>*We highly recommend retrieving Grid Electricity emission factors from your community's electric utility, if you cannot obtain factors from them, eGRID emissions factors can be found here:</t>
  </si>
  <si>
    <t>*Another option is to use the EPA electricity emission factors which can be found here:</t>
  </si>
  <si>
    <t>Use this tab to organize on-road transportation data from your Metropolitan Planning Organization (MPO). Use Option 1 if your MPO or another regional planning agency provided emissions factors or retrieve emissions factors from the National Default Vehicle Fuel Efficiency &amp; Emission Factors document. Otherwise, use Option 2. For either option, enter data in the On-Road Transportation calculator in ClearPath.</t>
  </si>
  <si>
    <r>
      <rPr>
        <b/>
        <sz val="12"/>
        <color theme="1"/>
        <rFont val="Arial"/>
        <family val="2"/>
      </rPr>
      <t>Instructions</t>
    </r>
    <r>
      <rPr>
        <sz val="12"/>
        <color theme="1"/>
        <rFont val="Arial"/>
        <family val="2"/>
      </rPr>
      <t>: Use this tab to organize off-road transportation data. Use data provided by your MPO if it is available. If it isn't, use the EPA MOVES model to obtain off-road vehicle data. Make sure to identify the types of aviation and water travel as Scope 1 or Scope 3 emissions if these types of travel occur in your community. If you are not including Scope 3 emissions in your inventory, do not input to ClearPath.</t>
    </r>
  </si>
  <si>
    <t>Waste Generation</t>
  </si>
  <si>
    <t>Does the receiving landfill have methane collection?</t>
  </si>
  <si>
    <t>Waste Characterization Factor Set</t>
  </si>
  <si>
    <r>
      <rPr>
        <b/>
        <sz val="12"/>
        <rFont val="Arial"/>
        <family val="2"/>
      </rPr>
      <t>Sector:</t>
    </r>
    <r>
      <rPr>
        <sz val="12"/>
        <rFont val="Arial"/>
        <family val="2"/>
      </rPr>
      <t xml:space="preserve"> Solid Waste Facilities</t>
    </r>
  </si>
  <si>
    <r>
      <rPr>
        <b/>
        <sz val="12"/>
        <rFont val="Arial"/>
        <family val="2"/>
      </rPr>
      <t>Calculator:</t>
    </r>
    <r>
      <rPr>
        <sz val="12"/>
        <rFont val="Arial"/>
        <family val="2"/>
      </rPr>
      <t xml:space="preserve"> Waste Generation</t>
    </r>
  </si>
  <si>
    <t>Combustion of Solid Waste</t>
  </si>
  <si>
    <t xml:space="preserve">Complete each section below if applicable to your community. </t>
  </si>
  <si>
    <t>2. Waste sent to compost facility</t>
  </si>
  <si>
    <t>3. Waste transportation</t>
  </si>
  <si>
    <r>
      <rPr>
        <b/>
        <sz val="12"/>
        <color theme="1"/>
        <rFont val="Arial"/>
        <family val="2"/>
      </rPr>
      <t>Instructions</t>
    </r>
    <r>
      <rPr>
        <sz val="12"/>
        <color theme="1"/>
        <rFont val="Arial"/>
        <family val="2"/>
      </rPr>
      <t>: The AFLOU section in ClearPath is available to account for agriculture, land use and forestry emissions. Land use can result in GHG emissions, but it also can lead to removals of carbon dioxide (CO2) from the atmosphere. In the United States, land use is a net sink, with removals of CO2, mostly into forests and trees, exceeding emissions of CO2. The net effect of land use is estimated based on the change in carbon stocks, or stores of carbon in biomass, litter, dead wood, and soils. Different land uses have different levels of carbon stocks. Therefore, changes in land use can result in changes in carbon stocks, affecting GHG emissions and removals. Please follow the instructions in the Forest Land and Trees Protocol for accounting for Land Use/Forest carbon stock and sinks. For agriculture/farming emissions, please follow the Agricultural Livestock Emission Activities and Sources. Both of these protocols can be found in the US Community Protocol.</t>
    </r>
  </si>
  <si>
    <t>Link to the US Community Protocol.</t>
  </si>
  <si>
    <t>Total Utility Gas supplied to all customers</t>
  </si>
  <si>
    <t>Quantity of Natural Gas Used (Sum of Residential, Commercial and Industrial NG)</t>
  </si>
  <si>
    <r>
      <t xml:space="preserve">This energy use may overlap with that recorded in other inventory sectors, particularly commercial or industrial energy. If some or all wastewater treatment facilities serving your community are located within the community, and their energy use is included in totals for commercial or industrial energy, it is recommended that you mark the energy use record as </t>
    </r>
    <r>
      <rPr>
        <b/>
        <sz val="12"/>
        <color theme="1"/>
        <rFont val="Arial"/>
        <family val="2"/>
      </rPr>
      <t>Information Only</t>
    </r>
    <r>
      <rPr>
        <sz val="12"/>
        <color theme="1"/>
        <rFont val="Arial"/>
        <family val="2"/>
      </rPr>
      <t>.</t>
    </r>
  </si>
  <si>
    <t>1. Emissions from the Combustion of Digester Gas - Site Specific</t>
  </si>
  <si>
    <t>2. Emissions from the Combustion of Digester Gas - Population Based</t>
  </si>
  <si>
    <t>Allocation from Treatment System</t>
  </si>
  <si>
    <t>System kWh /MMBTU</t>
  </si>
  <si>
    <t>Community kWh/MMBTU</t>
  </si>
  <si>
    <t>System population</t>
  </si>
  <si>
    <t>Use the tables below if applicable to your community's wastewater treatment process. For combustion of digester gas: use option 1 if you receive site specific information, if you do not receive site specific data, use option 2.  The wastewater data request template will ask your wastewater treatment facility for information in the other tables below.</t>
  </si>
  <si>
    <r>
      <rPr>
        <b/>
        <sz val="12"/>
        <rFont val="Arial"/>
        <family val="2"/>
      </rPr>
      <t>Use this sheet to account for wastewater treatment emissions. Use the "Allocation from Treatment System" table to allocate energy use</t>
    </r>
    <r>
      <rPr>
        <sz val="12"/>
        <rFont val="Arial"/>
        <family val="2"/>
      </rPr>
      <t xml:space="preserve"> if your community is served by a system that serves multiple communities, and you have data on energy use for the whole system.</t>
    </r>
  </si>
  <si>
    <t>Use the table below to enter Community electricity and/or natural gas usage allocated from column G in the table above.</t>
  </si>
  <si>
    <r>
      <t>This energy use may overlap with that which is recorded in other inventory sectors, particularly commercial or industrial energy. If some or all water supply facilities serving your community are located within the community, and their energy use is included in totals for commercial or industrial energy, it is recommended that you mark this record as</t>
    </r>
    <r>
      <rPr>
        <b/>
        <sz val="12"/>
        <color theme="1"/>
        <rFont val="Arial"/>
        <family val="2"/>
      </rPr>
      <t xml:space="preserve"> Information Only</t>
    </r>
    <r>
      <rPr>
        <sz val="12"/>
        <color theme="1"/>
        <rFont val="Arial"/>
        <family val="2"/>
      </rPr>
      <t>.</t>
    </r>
  </si>
  <si>
    <r>
      <rPr>
        <b/>
        <sz val="12"/>
        <rFont val="Arial"/>
        <family val="2"/>
      </rPr>
      <t>Option 1</t>
    </r>
    <r>
      <rPr>
        <sz val="12"/>
        <rFont val="Arial"/>
        <family val="2"/>
      </rPr>
      <t xml:space="preserve"> is to allocate data from a water supply system that serves multiple communities.</t>
    </r>
  </si>
  <si>
    <r>
      <rPr>
        <b/>
        <sz val="12"/>
        <rFont val="Arial"/>
        <family val="2"/>
      </rPr>
      <t>Note</t>
    </r>
    <r>
      <rPr>
        <sz val="12"/>
        <rFont val="Arial"/>
        <family val="2"/>
      </rPr>
      <t>: Communities that receive a portion of their water from long distance sources may need to use both sections: Option 1 for treatment and distribution energy (if data is available), and option 2 for conveyance energy.</t>
    </r>
  </si>
  <si>
    <t>Use Option 1 or Option 2 tables below first, then use this table for entry to ClearPath.</t>
  </si>
  <si>
    <r>
      <rPr>
        <b/>
        <sz val="12"/>
        <color theme="1"/>
        <rFont val="Arial"/>
        <family val="2"/>
      </rPr>
      <t>Instructions</t>
    </r>
    <r>
      <rPr>
        <sz val="12"/>
        <color theme="1"/>
        <rFont val="Arial"/>
        <family val="2"/>
      </rPr>
      <t>: Use this tab to collect waste generation data. This information can be gathered from the solid waste management company that your local government contracts with. Please use combustion of solid waste and compost tables if applicable to your community. The solid waste data request template requests the necessary information for waste generation and combustion.</t>
    </r>
  </si>
  <si>
    <r>
      <t xml:space="preserve">Instructions: </t>
    </r>
    <r>
      <rPr>
        <sz val="12"/>
        <rFont val="Arial"/>
        <family val="2"/>
      </rPr>
      <t>Use this sheet to collect water supply energy data. Many communities local water supply data will be included in commercial or industrial energy data. If water supply energy is included in commercial you do not need to create a separate record in the water sector for water energy use as this would be double counting. However, you can use this sheet if you wish to collect information on the total extraction, conveyance, treatment and distribution of water supply to your community. This sheet contains 2 options for estimating water supply energy associated with your community.</t>
    </r>
  </si>
  <si>
    <t>CO2 lbs./MWh</t>
  </si>
  <si>
    <t>CH4 lbs./GWh</t>
  </si>
  <si>
    <t>N2O lbs./GWh</t>
  </si>
  <si>
    <r>
      <rPr>
        <b/>
        <sz val="13"/>
        <color theme="1"/>
        <rFont val="Arial"/>
        <family val="2"/>
      </rPr>
      <t>Instructions</t>
    </r>
    <r>
      <rPr>
        <sz val="13"/>
        <color theme="1"/>
        <rFont val="Arial"/>
        <family val="2"/>
      </rPr>
      <t>: Use this tab to organize process and fugitive emissions data. If EPA FLIGHT data has emissions for your natural gas utility, use Natural Gas Leakage Option 1. For FLIGHT data go to https://ghgdata.epa.gov/ghgp/main.do . Use the map to navigate to the city where your natural gas utility is headquartered and complete the data in Natural Gas Leakage Option 1. In the ClearPath calculator, select 'Yes' to Direct Entry, and enter Community Leakage (metric tons CH4) in the 'Natural Gas Released' field. Also, set 'Natural Gas % CH4' to 100.
If FLIGHT data on natural gas leakage is not available for your utility, use the Natural Gas Leakage Alternate method with the default ClearPath inputs.
If quantities of hydrofluorocarbons or refrigerants are available, enter quantities into "HFC and Refrigerant Emissions" table.</t>
    </r>
  </si>
  <si>
    <t>PA Waste Study</t>
  </si>
  <si>
    <t>PA Waste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</si>
</sst>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3" formatCode="_(* #,##0.00_);_(* \(#,##0.00\);_(* &quot;-&quot;??_);_(@_)"/>
    <numFmt numFmtId="164" formatCode="&quot;$&quot;#,##0.00"/>
    <numFmt numFmtId="165" formatCode="_(* #,##0_);_(* \(#,##0\);_(* &quot;-&quot;??_);_(@_)"/>
    <numFmt numFmtId="166" formatCode="#,##0.0"/>
    <numFmt numFmtId="167" formatCode="0.0%"/>
  </numFmts>
  <fonts count="54" x14ac:knownFonts="1">
    <font>
      <sz val="11"/>
      <color theme="1"/>
      <name val="Calibri"/>
      <family val="2"/>
      <scheme val="minor"/>
    </font>
    <font>
      <sz val="11"/>
      <color theme="1"/>
      <name val="Calibri"/>
      <family val="2"/>
      <scheme val="minor"/>
    </font>
    <font>
      <sz val="10"/>
      <name val="Arial"/>
      <family val="2"/>
    </font>
    <font>
      <b/>
      <sz val="14"/>
      <color indexed="63"/>
      <name val="Arial"/>
      <family val="2"/>
    </font>
    <font>
      <b/>
      <sz val="10"/>
      <color theme="0"/>
      <name val="Arial"/>
      <family val="2"/>
    </font>
    <font>
      <u/>
      <sz val="11"/>
      <color theme="10"/>
      <name val="Calibri"/>
      <family val="2"/>
      <scheme val="minor"/>
    </font>
    <font>
      <b/>
      <sz val="12"/>
      <color theme="0"/>
      <name val="Arial"/>
      <family val="2"/>
    </font>
    <font>
      <sz val="10"/>
      <color theme="0"/>
      <name val="Arial"/>
      <family val="2"/>
    </font>
    <font>
      <b/>
      <sz val="10"/>
      <name val="Arial"/>
      <family val="2"/>
    </font>
    <font>
      <sz val="11"/>
      <name val="Arial"/>
      <family val="2"/>
    </font>
    <font>
      <b/>
      <sz val="11"/>
      <name val="Arial"/>
      <family val="2"/>
    </font>
    <font>
      <b/>
      <sz val="12"/>
      <color indexed="63"/>
      <name val="Arial"/>
      <family val="2"/>
    </font>
    <font>
      <sz val="10"/>
      <color indexed="63"/>
      <name val="Arial"/>
      <family val="2"/>
    </font>
    <font>
      <sz val="12"/>
      <color indexed="63"/>
      <name val="Arial"/>
      <family val="2"/>
    </font>
    <font>
      <sz val="12"/>
      <name val="Arial"/>
      <family val="2"/>
    </font>
    <font>
      <u/>
      <sz val="10"/>
      <color indexed="12"/>
      <name val="Arial"/>
      <family val="2"/>
    </font>
    <font>
      <u/>
      <sz val="12"/>
      <color indexed="12"/>
      <name val="Arial"/>
      <family val="2"/>
    </font>
    <font>
      <b/>
      <sz val="12"/>
      <name val="Arial"/>
      <family val="2"/>
    </font>
    <font>
      <b/>
      <sz val="12"/>
      <color indexed="9"/>
      <name val="Arial"/>
      <family val="2"/>
    </font>
    <font>
      <sz val="10"/>
      <color indexed="8"/>
      <name val="Arial"/>
      <family val="2"/>
    </font>
    <font>
      <b/>
      <sz val="16"/>
      <color indexed="63"/>
      <name val="Arial"/>
      <family val="2"/>
    </font>
    <font>
      <sz val="13"/>
      <color indexed="63"/>
      <name val="Arial"/>
      <family val="2"/>
    </font>
    <font>
      <b/>
      <sz val="16"/>
      <color theme="0"/>
      <name val="Arial"/>
      <family val="2"/>
    </font>
    <font>
      <b/>
      <i/>
      <sz val="12"/>
      <name val="Arial"/>
      <family val="2"/>
    </font>
    <font>
      <b/>
      <i/>
      <sz val="12"/>
      <color rgb="FFFF0000"/>
      <name val="Arial"/>
      <family val="2"/>
    </font>
    <font>
      <sz val="12"/>
      <color theme="1"/>
      <name val="Arial"/>
      <family val="2"/>
    </font>
    <font>
      <u/>
      <sz val="12"/>
      <color theme="10"/>
      <name val="Arial"/>
      <family val="2"/>
    </font>
    <font>
      <sz val="12"/>
      <color indexed="8"/>
      <name val="Arial"/>
      <family val="2"/>
    </font>
    <font>
      <b/>
      <sz val="12"/>
      <color rgb="FF0070C0"/>
      <name val="Arial"/>
      <family val="2"/>
    </font>
    <font>
      <sz val="12"/>
      <color indexed="9"/>
      <name val="Arial"/>
      <family val="2"/>
    </font>
    <font>
      <b/>
      <sz val="12"/>
      <color theme="4"/>
      <name val="Arial"/>
      <family val="2"/>
    </font>
    <font>
      <b/>
      <sz val="12"/>
      <color theme="1"/>
      <name val="Arial"/>
      <family val="2"/>
    </font>
    <font>
      <sz val="12"/>
      <color theme="0"/>
      <name val="Arial"/>
      <family val="2"/>
    </font>
    <font>
      <i/>
      <sz val="12"/>
      <color indexed="9"/>
      <name val="Arial"/>
      <family val="2"/>
    </font>
    <font>
      <i/>
      <sz val="12"/>
      <name val="Arial"/>
      <family val="2"/>
    </font>
    <font>
      <sz val="14"/>
      <color theme="1"/>
      <name val="Arial"/>
      <family val="2"/>
    </font>
    <font>
      <sz val="14"/>
      <color indexed="63"/>
      <name val="Arial"/>
      <family val="2"/>
    </font>
    <font>
      <b/>
      <sz val="12"/>
      <color theme="4" tint="-0.249977111117893"/>
      <name val="Arial"/>
      <family val="2"/>
    </font>
    <font>
      <b/>
      <sz val="12"/>
      <color theme="8"/>
      <name val="Arial"/>
      <family val="2"/>
    </font>
    <font>
      <sz val="12"/>
      <color theme="4" tint="-0.249977111117893"/>
      <name val="Arial"/>
      <family val="2"/>
    </font>
    <font>
      <u/>
      <sz val="11"/>
      <color theme="10"/>
      <name val="Arial"/>
      <family val="2"/>
    </font>
    <font>
      <u/>
      <sz val="12"/>
      <name val="Arial"/>
      <family val="2"/>
    </font>
    <font>
      <u/>
      <sz val="12"/>
      <color theme="10"/>
      <name val="Calibri"/>
      <family val="2"/>
      <scheme val="minor"/>
    </font>
    <font>
      <b/>
      <sz val="14"/>
      <color indexed="63"/>
      <name val="Arial"/>
    </font>
    <font>
      <u/>
      <sz val="12"/>
      <color theme="4"/>
      <name val="Arial"/>
      <family val="2"/>
    </font>
    <font>
      <sz val="12"/>
      <color theme="4"/>
      <name val="Arial"/>
      <family val="2"/>
    </font>
    <font>
      <b/>
      <i/>
      <sz val="12"/>
      <color theme="1"/>
      <name val="Arial"/>
      <family val="2"/>
    </font>
    <font>
      <sz val="12"/>
      <name val="Arial"/>
    </font>
    <font>
      <b/>
      <sz val="12"/>
      <color theme="8" tint="-0.249977111117893"/>
      <name val="Arial"/>
      <family val="2"/>
    </font>
    <font>
      <vertAlign val="superscript"/>
      <sz val="12"/>
      <name val="Arial"/>
      <family val="2"/>
    </font>
    <font>
      <i/>
      <sz val="12"/>
      <color indexed="63"/>
      <name val="Arial"/>
      <family val="2"/>
    </font>
    <font>
      <sz val="12"/>
      <color rgb="FF000000"/>
      <name val="Arial"/>
      <family val="2"/>
    </font>
    <font>
      <sz val="13"/>
      <color theme="1"/>
      <name val="Arial"/>
      <family val="2"/>
    </font>
    <font>
      <b/>
      <sz val="13"/>
      <color theme="1"/>
      <name val="Arial"/>
      <family val="2"/>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
      <patternFill patternType="solid">
        <fgColor rgb="FFC00000"/>
        <bgColor indexed="64"/>
      </patternFill>
    </fill>
    <fill>
      <patternFill patternType="solid">
        <fgColor indexed="45"/>
        <bgColor indexed="64"/>
      </patternFill>
    </fill>
    <fill>
      <patternFill patternType="solid">
        <fgColor rgb="FFFF99CC"/>
        <bgColor indexed="64"/>
      </patternFill>
    </fill>
    <fill>
      <patternFill patternType="solid">
        <fgColor indexed="55"/>
        <bgColor indexed="64"/>
      </patternFill>
    </fill>
    <fill>
      <patternFill patternType="solid">
        <fgColor indexed="12"/>
        <bgColor indexed="64"/>
      </patternFill>
    </fill>
    <fill>
      <patternFill patternType="solid">
        <fgColor rgb="FF0070C0"/>
        <bgColor indexed="64"/>
      </patternFill>
    </fill>
    <fill>
      <patternFill patternType="solid">
        <fgColor indexed="17"/>
        <bgColor indexed="64"/>
      </patternFill>
    </fill>
    <fill>
      <patternFill patternType="solid">
        <fgColor rgb="FF7030A0"/>
        <bgColor indexed="64"/>
      </patternFill>
    </fill>
    <fill>
      <patternFill patternType="solid">
        <fgColor theme="8" tint="-0.249977111117893"/>
        <bgColor indexed="64"/>
      </patternFill>
    </fill>
    <fill>
      <patternFill patternType="solid">
        <fgColor indexed="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008080"/>
        <bgColor indexed="64"/>
      </patternFill>
    </fill>
    <fill>
      <patternFill patternType="solid">
        <fgColor rgb="FF00B0F0"/>
        <bgColor indexed="64"/>
      </patternFill>
    </fill>
    <fill>
      <patternFill patternType="solid">
        <fgColor rgb="FFFF6600"/>
        <bgColor indexed="64"/>
      </patternFill>
    </fill>
    <fill>
      <patternFill patternType="solid">
        <fgColor rgb="FF92D050"/>
        <bgColor indexed="64"/>
      </patternFill>
    </fill>
    <fill>
      <patternFill patternType="solid">
        <fgColor rgb="FFDCA6F2"/>
        <bgColor indexed="64"/>
      </patternFill>
    </fill>
    <fill>
      <patternFill patternType="solid">
        <fgColor rgb="FFCC99FF"/>
        <bgColor indexed="64"/>
      </patternFill>
    </fill>
    <fill>
      <patternFill patternType="solid">
        <fgColor theme="0" tint="-0.14999847407452621"/>
        <bgColor indexed="64"/>
      </patternFill>
    </fill>
    <fill>
      <patternFill patternType="solid">
        <fgColor indexed="46"/>
        <bgColor indexed="64"/>
      </patternFill>
    </fill>
    <fill>
      <patternFill patternType="solid">
        <fgColor rgb="FFFF99FF"/>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7030A0"/>
        <bgColor rgb="FF7030A0"/>
      </patternFill>
    </fill>
    <fill>
      <patternFill patternType="solid">
        <fgColor rgb="FFCC99FF"/>
        <bgColor rgb="FFCC99FF"/>
      </patternFill>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rgb="FF808080"/>
        <bgColor rgb="FF808080"/>
      </patternFill>
    </fill>
  </fills>
  <borders count="1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3"/>
      </bottom>
      <diagonal/>
    </border>
    <border>
      <left/>
      <right style="medium">
        <color theme="3"/>
      </right>
      <top/>
      <bottom style="medium">
        <color theme="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left>
      <right/>
      <top style="medium">
        <color theme="3"/>
      </top>
      <bottom style="thin">
        <color indexed="64"/>
      </bottom>
      <diagonal/>
    </border>
    <border>
      <left/>
      <right/>
      <top style="medium">
        <color theme="3"/>
      </top>
      <bottom style="thin">
        <color indexed="64"/>
      </bottom>
      <diagonal/>
    </border>
    <border>
      <left/>
      <right/>
      <top style="medium">
        <color theme="3"/>
      </top>
      <bottom/>
      <diagonal/>
    </border>
    <border>
      <left style="medium">
        <color theme="3"/>
      </left>
      <right style="medium">
        <color theme="3"/>
      </right>
      <top style="medium">
        <color theme="3"/>
      </top>
      <bottom style="thin">
        <color theme="3"/>
      </bottom>
      <diagonal/>
    </border>
    <border>
      <left style="medium">
        <color theme="3"/>
      </left>
      <right style="thin">
        <color indexed="64"/>
      </right>
      <top/>
      <bottom style="thin">
        <color indexed="64"/>
      </bottom>
      <diagonal/>
    </border>
    <border>
      <left style="thin">
        <color indexed="64"/>
      </left>
      <right/>
      <top style="thin">
        <color indexed="64"/>
      </top>
      <bottom/>
      <diagonal/>
    </border>
    <border>
      <left style="medium">
        <color theme="3"/>
      </left>
      <right style="medium">
        <color theme="3"/>
      </right>
      <top/>
      <bottom/>
      <diagonal/>
    </border>
    <border>
      <left style="medium">
        <color theme="3"/>
      </left>
      <right style="thin">
        <color indexed="64"/>
      </right>
      <top style="thin">
        <color indexed="64"/>
      </top>
      <bottom style="thin">
        <color indexed="64"/>
      </bottom>
      <diagonal/>
    </border>
    <border>
      <left style="medium">
        <color theme="3"/>
      </left>
      <right style="medium">
        <color theme="3"/>
      </right>
      <top/>
      <bottom style="medium">
        <color theme="3"/>
      </bottom>
      <diagonal/>
    </border>
    <border>
      <left style="thin">
        <color indexed="64"/>
      </left>
      <right style="medium">
        <color theme="3"/>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right style="medium">
        <color theme="3"/>
      </right>
      <top style="medium">
        <color theme="3"/>
      </top>
      <bottom/>
      <diagonal/>
    </border>
    <border>
      <left style="thin">
        <color indexed="64"/>
      </left>
      <right style="medium">
        <color theme="3"/>
      </right>
      <top style="thin">
        <color indexed="64"/>
      </top>
      <bottom/>
      <diagonal/>
    </border>
    <border>
      <left/>
      <right style="medium">
        <color theme="3"/>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3"/>
      </left>
      <right/>
      <top style="medium">
        <color theme="3"/>
      </top>
      <bottom/>
      <diagonal/>
    </border>
    <border>
      <left style="medium">
        <color theme="3"/>
      </left>
      <right/>
      <top/>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thin">
        <color indexed="64"/>
      </left>
      <right/>
      <top style="medium">
        <color theme="4" tint="-0.499984740745262"/>
      </top>
      <bottom style="thin">
        <color indexed="64"/>
      </bottom>
      <diagonal/>
    </border>
    <border>
      <left/>
      <right style="medium">
        <color theme="4" tint="-0.499984740745262"/>
      </right>
      <top style="medium">
        <color theme="4" tint="-0.499984740745262"/>
      </top>
      <bottom/>
      <diagonal/>
    </border>
    <border>
      <left/>
      <right style="medium">
        <color theme="4" tint="-0.499984740745262"/>
      </right>
      <top style="medium">
        <color theme="4" tint="-0.499984740745262"/>
      </top>
      <bottom style="thin">
        <color theme="3" tint="-0.499984740745262"/>
      </bottom>
      <diagonal/>
    </border>
    <border>
      <left style="medium">
        <color theme="4" tint="-0.499984740745262"/>
      </left>
      <right style="thin">
        <color indexed="64"/>
      </right>
      <top/>
      <bottom style="thin">
        <color indexed="64"/>
      </bottom>
      <diagonal/>
    </border>
    <border>
      <left style="thin">
        <color indexed="64"/>
      </left>
      <right style="medium">
        <color theme="4" tint="-0.499984740745262"/>
      </right>
      <top style="thin">
        <color indexed="64"/>
      </top>
      <bottom/>
      <diagonal/>
    </border>
    <border>
      <left/>
      <right style="medium">
        <color theme="4" tint="-0.499984740745262"/>
      </right>
      <top/>
      <bottom/>
      <diagonal/>
    </border>
    <border>
      <left style="medium">
        <color theme="4" tint="-0.499984740745262"/>
      </left>
      <right style="thin">
        <color indexed="64"/>
      </right>
      <top style="thin">
        <color indexed="64"/>
      </top>
      <bottom style="thin">
        <color indexed="64"/>
      </bottom>
      <diagonal/>
    </border>
    <border>
      <left style="thin">
        <color indexed="64"/>
      </left>
      <right style="medium">
        <color theme="4" tint="-0.499984740745262"/>
      </right>
      <top style="thin">
        <color indexed="64"/>
      </top>
      <bottom style="thin">
        <color indexed="64"/>
      </bottom>
      <diagonal/>
    </border>
    <border>
      <left/>
      <right style="medium">
        <color theme="4" tint="-0.499984740745262"/>
      </right>
      <top/>
      <bottom style="medium">
        <color theme="4" tint="-0.499984740745262"/>
      </bottom>
      <diagonal/>
    </border>
    <border>
      <left style="medium">
        <color theme="4" tint="-0.499984740745262"/>
      </left>
      <right style="thin">
        <color indexed="64"/>
      </right>
      <top style="thin">
        <color indexed="64"/>
      </top>
      <bottom style="medium">
        <color theme="4" tint="-0.499984740745262"/>
      </bottom>
      <diagonal/>
    </border>
    <border>
      <left style="thin">
        <color indexed="64"/>
      </left>
      <right style="thin">
        <color indexed="64"/>
      </right>
      <top style="thin">
        <color indexed="64"/>
      </top>
      <bottom style="medium">
        <color theme="4" tint="-0.499984740745262"/>
      </bottom>
      <diagonal/>
    </border>
    <border>
      <left style="thin">
        <color indexed="64"/>
      </left>
      <right style="medium">
        <color theme="4" tint="-0.499984740745262"/>
      </right>
      <top style="thin">
        <color indexed="64"/>
      </top>
      <bottom style="medium">
        <color theme="4" tint="-0.499984740745262"/>
      </bottom>
      <diagonal/>
    </border>
    <border>
      <left/>
      <right style="medium">
        <color theme="3"/>
      </right>
      <top style="medium">
        <color theme="3"/>
      </top>
      <bottom style="thin">
        <color theme="3"/>
      </bottom>
      <diagonal/>
    </border>
    <border>
      <left style="thin">
        <color theme="3" tint="-0.499984740745262"/>
      </left>
      <right/>
      <top style="medium">
        <color theme="4" tint="-0.499984740745262"/>
      </top>
      <bottom style="thin">
        <color theme="3" tint="-0.499984740745262"/>
      </bottom>
      <diagonal/>
    </border>
    <border>
      <left/>
      <right/>
      <top style="medium">
        <color theme="4" tint="-0.499984740745262"/>
      </top>
      <bottom style="thin">
        <color theme="3" tint="-0.499984740745262"/>
      </bottom>
      <diagonal/>
    </border>
    <border>
      <left/>
      <right style="medium">
        <color theme="3" tint="-0.499984740745262"/>
      </right>
      <top style="medium">
        <color theme="3" tint="-0.499984740745262"/>
      </top>
      <bottom style="thin">
        <color theme="3" tint="-0.499984740745262"/>
      </bottom>
      <diagonal/>
    </border>
    <border>
      <left style="thin">
        <color indexed="64"/>
      </left>
      <right style="medium">
        <color theme="4" tint="-0.499984740745262"/>
      </right>
      <top/>
      <bottom/>
      <diagonal/>
    </border>
    <border>
      <left/>
      <right style="medium">
        <color theme="3" tint="-0.499984740745262"/>
      </right>
      <top/>
      <bottom/>
      <diagonal/>
    </border>
    <border>
      <left/>
      <right style="medium">
        <color theme="3" tint="-0.499984740745262"/>
      </right>
      <top/>
      <bottom style="medium">
        <color theme="3" tint="-0.499984740745262"/>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theme="3"/>
      </left>
      <right/>
      <top style="medium">
        <color theme="3"/>
      </top>
      <bottom style="medium">
        <color indexed="64"/>
      </bottom>
      <diagonal/>
    </border>
    <border>
      <left/>
      <right/>
      <top style="medium">
        <color theme="3"/>
      </top>
      <bottom style="medium">
        <color auto="1"/>
      </bottom>
      <diagonal/>
    </border>
    <border>
      <left/>
      <right style="medium">
        <color theme="3"/>
      </right>
      <top style="medium">
        <color theme="3"/>
      </top>
      <bottom style="medium">
        <color indexed="64"/>
      </bottom>
      <diagonal/>
    </border>
    <border>
      <left style="medium">
        <color theme="3"/>
      </left>
      <right/>
      <top/>
      <bottom style="medium">
        <color theme="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theme="6"/>
      </bottom>
      <diagonal/>
    </border>
    <border>
      <left style="thin">
        <color indexed="64"/>
      </left>
      <right style="thin">
        <color indexed="64"/>
      </right>
      <top style="thin">
        <color theme="6"/>
      </top>
      <bottom style="thin">
        <color indexed="64"/>
      </bottom>
      <diagonal/>
    </border>
    <border>
      <left/>
      <right style="thin">
        <color indexed="64"/>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medium">
        <color theme="4" tint="-0.499984740745262"/>
      </left>
      <right/>
      <top/>
      <bottom/>
      <diagonal/>
    </border>
    <border>
      <left/>
      <right style="medium">
        <color theme="4" tint="-0.499984740745262"/>
      </right>
      <top style="thin">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style="medium">
        <color theme="4" tint="-0.499984740745262"/>
      </left>
      <right style="thin">
        <color indexed="64"/>
      </right>
      <top style="medium">
        <color theme="4" tint="-0.499984740745262"/>
      </top>
      <bottom/>
      <diagonal/>
    </border>
    <border>
      <left style="thin">
        <color indexed="64"/>
      </left>
      <right style="thin">
        <color indexed="64"/>
      </right>
      <top style="medium">
        <color theme="4" tint="-0.499984740745262"/>
      </top>
      <bottom style="thin">
        <color indexed="64"/>
      </bottom>
      <diagonal/>
    </border>
    <border>
      <left/>
      <right style="medium">
        <color theme="4" tint="-0.499984740745262"/>
      </right>
      <top style="medium">
        <color theme="4" tint="-0.499984740745262"/>
      </top>
      <bottom style="thin">
        <color indexed="64"/>
      </bottom>
      <diagonal/>
    </border>
    <border>
      <left style="thin">
        <color theme="4" tint="-0.499984740745262"/>
      </left>
      <right/>
      <top style="medium">
        <color theme="4" tint="-0.499984740745262"/>
      </top>
      <bottom style="thin">
        <color theme="4" tint="-0.499984740745262"/>
      </bottom>
      <diagonal/>
    </border>
    <border>
      <left/>
      <right style="medium">
        <color theme="4" tint="-0.499984740745262"/>
      </right>
      <top style="medium">
        <color theme="4" tint="-0.499984740745262"/>
      </top>
      <bottom style="thin">
        <color theme="4" tint="-0.499984740745262"/>
      </bottom>
      <diagonal/>
    </border>
    <border>
      <left style="thin">
        <color theme="4" tint="-0.499984740745262"/>
      </left>
      <right/>
      <top/>
      <bottom/>
      <diagonal/>
    </border>
    <border>
      <left style="thin">
        <color indexed="64"/>
      </left>
      <right/>
      <top style="thin">
        <color indexed="64"/>
      </top>
      <bottom style="medium">
        <color theme="4" tint="-0.499984740745262"/>
      </bottom>
      <diagonal/>
    </border>
    <border>
      <left style="medium">
        <color theme="4" tint="-0.499984740745262"/>
      </left>
      <right style="thin">
        <color indexed="64"/>
      </right>
      <top style="thin">
        <color indexed="64"/>
      </top>
      <bottom/>
      <diagonal/>
    </border>
    <border>
      <left/>
      <right style="thin">
        <color theme="4" tint="-0.499984740745262"/>
      </right>
      <top style="medium">
        <color theme="4" tint="-0.499984740745262"/>
      </top>
      <bottom/>
      <diagonal/>
    </border>
    <border>
      <left style="thin">
        <color indexed="64"/>
      </left>
      <right style="thin">
        <color theme="4" tint="-0.499984740745262"/>
      </right>
      <top style="thin">
        <color indexed="64"/>
      </top>
      <bottom style="thin">
        <color indexed="64"/>
      </bottom>
      <diagonal/>
    </border>
    <border>
      <left style="thin">
        <color indexed="64"/>
      </left>
      <right/>
      <top style="thin">
        <color theme="4" tint="-0.499984740745262"/>
      </top>
      <bottom/>
      <diagonal/>
    </border>
    <border>
      <left style="thin">
        <color indexed="64"/>
      </left>
      <right/>
      <top/>
      <bottom/>
      <diagonal/>
    </border>
    <border>
      <left/>
      <right style="medium">
        <color indexed="64"/>
      </right>
      <top/>
      <bottom style="thin">
        <color indexed="64"/>
      </bottom>
      <diagonal/>
    </border>
    <border>
      <left style="medium">
        <color theme="3"/>
      </left>
      <right style="medium">
        <color theme="3"/>
      </right>
      <top style="thin">
        <color theme="3"/>
      </top>
      <bottom style="thin">
        <color theme="3"/>
      </bottom>
      <diagonal/>
    </border>
    <border>
      <left style="medium">
        <color theme="3"/>
      </left>
      <right style="medium">
        <color theme="3"/>
      </right>
      <top style="thin">
        <color theme="3"/>
      </top>
      <bottom/>
      <diagonal/>
    </border>
    <border>
      <left style="medium">
        <color theme="3"/>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theme="3"/>
      </left>
      <right style="thin">
        <color theme="3"/>
      </right>
      <top style="thin">
        <color theme="3"/>
      </top>
      <bottom style="thin">
        <color theme="3"/>
      </bottom>
      <diagonal/>
    </border>
    <border>
      <left style="thin">
        <color indexed="64"/>
      </left>
      <right style="thin">
        <color indexed="64"/>
      </right>
      <top style="thin">
        <color indexed="64"/>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medium">
        <color theme="3"/>
      </bottom>
      <diagonal/>
    </border>
    <border>
      <left/>
      <right style="thin">
        <color indexed="64"/>
      </right>
      <top style="medium">
        <color theme="3"/>
      </top>
      <bottom style="thin">
        <color indexed="64"/>
      </bottom>
      <diagonal/>
    </border>
    <border>
      <left style="medium">
        <color theme="3"/>
      </left>
      <right style="thin">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medium">
        <color theme="3"/>
      </right>
      <top style="thin">
        <color theme="3"/>
      </top>
      <bottom style="thin">
        <color theme="3"/>
      </bottom>
      <diagonal/>
    </border>
    <border>
      <left style="thin">
        <color theme="3"/>
      </left>
      <right style="medium">
        <color theme="3"/>
      </right>
      <top style="thin">
        <color theme="3"/>
      </top>
      <bottom style="medium">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top/>
      <bottom style="medium">
        <color theme="3"/>
      </bottom>
      <diagonal/>
    </border>
    <border>
      <left/>
      <right/>
      <top style="medium">
        <color theme="3"/>
      </top>
      <bottom style="medium">
        <color theme="3"/>
      </bottom>
      <diagonal/>
    </border>
    <border>
      <left/>
      <right style="medium">
        <color theme="3"/>
      </right>
      <top style="medium">
        <color indexed="64"/>
      </top>
      <bottom style="thin">
        <color indexed="64"/>
      </bottom>
      <diagonal/>
    </border>
    <border>
      <left/>
      <right style="thin">
        <color indexed="64"/>
      </right>
      <top style="thin">
        <color indexed="64"/>
      </top>
      <bottom style="medium">
        <color indexed="64"/>
      </bottom>
      <diagonal/>
    </border>
    <border>
      <left style="thin">
        <color theme="3"/>
      </left>
      <right/>
      <top style="thin">
        <color theme="3"/>
      </top>
      <bottom style="thin">
        <color theme="3"/>
      </bottom>
      <diagonal/>
    </border>
    <border>
      <left/>
      <right style="thin">
        <color indexed="64"/>
      </right>
      <top style="medium">
        <color indexed="64"/>
      </top>
      <bottom style="medium">
        <color indexed="64"/>
      </bottom>
      <diagonal/>
    </border>
    <border>
      <left style="thin">
        <color theme="3"/>
      </left>
      <right/>
      <top style="thin">
        <color theme="3"/>
      </top>
      <bottom style="medium">
        <color theme="3"/>
      </bottom>
      <diagonal/>
    </border>
    <border>
      <left/>
      <right style="thin">
        <color indexed="64"/>
      </right>
      <top style="thin">
        <color indexed="64"/>
      </top>
      <bottom style="medium">
        <color theme="4" tint="-0.499984740745262"/>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auto="1"/>
      </bottom>
      <diagonal/>
    </border>
    <border>
      <left style="thin">
        <color indexed="64"/>
      </left>
      <right/>
      <top style="thin">
        <color indexed="64"/>
      </top>
      <bottom style="medium">
        <color indexed="64"/>
      </bottom>
      <diagonal/>
    </border>
    <border>
      <left/>
      <right style="medium">
        <color theme="3"/>
      </right>
      <top style="thin">
        <color theme="3"/>
      </top>
      <bottom style="thin">
        <color theme="3"/>
      </bottom>
      <diagonal/>
    </border>
    <border>
      <left/>
      <right style="medium">
        <color theme="3"/>
      </right>
      <top style="thin">
        <color theme="3"/>
      </top>
      <bottom/>
      <diagonal/>
    </border>
    <border>
      <left/>
      <right style="medium">
        <color indexed="64"/>
      </right>
      <top style="medium">
        <color indexed="64"/>
      </top>
      <bottom style="thin">
        <color theme="3" tint="-0.499984740745262"/>
      </bottom>
      <diagonal/>
    </border>
    <border>
      <left style="medium">
        <color indexed="64"/>
      </left>
      <right style="thin">
        <color indexed="64"/>
      </right>
      <top/>
      <bottom style="thin">
        <color indexed="64"/>
      </bottom>
      <diagonal/>
    </border>
    <border>
      <left style="medium">
        <color theme="4" tint="-0.499984740745262"/>
      </left>
      <right/>
      <top style="medium">
        <color theme="4" tint="-0.499984740745262"/>
      </top>
      <bottom style="thin">
        <color theme="4" tint="-0.499984740745262"/>
      </bottom>
      <diagonal/>
    </border>
    <border>
      <left/>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top/>
      <bottom style="thin">
        <color indexed="64"/>
      </bottom>
      <diagonal/>
    </border>
    <border>
      <left/>
      <right style="thin">
        <color auto="1"/>
      </right>
      <top/>
      <bottom style="thin">
        <color auto="1"/>
      </bottom>
      <diagonal/>
    </border>
    <border>
      <left style="medium">
        <color theme="4" tint="-0.499984740745262"/>
      </left>
      <right/>
      <top style="thin">
        <color indexed="64"/>
      </top>
      <bottom style="thin">
        <color indexed="64"/>
      </bottom>
      <diagonal/>
    </border>
    <border>
      <left/>
      <right style="medium">
        <color theme="4" tint="-0.499984740745262"/>
      </right>
      <top style="thin">
        <color indexed="64"/>
      </top>
      <bottom style="thin">
        <color indexed="64"/>
      </bottom>
      <diagonal/>
    </border>
    <border>
      <left style="thin">
        <color indexed="64"/>
      </left>
      <right style="medium">
        <color theme="4" tint="-0.499984740745262"/>
      </right>
      <top/>
      <bottom style="thin">
        <color indexed="64"/>
      </bottom>
      <diagonal/>
    </border>
    <border>
      <left style="medium">
        <color indexed="64"/>
      </left>
      <right/>
      <top style="medium">
        <color indexed="64"/>
      </top>
      <bottom style="thin">
        <color theme="4" tint="-0.499984740745262"/>
      </bottom>
      <diagonal/>
    </border>
    <border>
      <left/>
      <right/>
      <top style="medium">
        <color indexed="64"/>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thin">
        <color theme="4" tint="-0.499984740745262"/>
      </left>
      <right/>
      <top/>
      <bottom style="medium">
        <color indexed="64"/>
      </bottom>
      <diagonal/>
    </border>
    <border>
      <left style="thin">
        <color indexed="64"/>
      </left>
      <right/>
      <top/>
      <bottom style="medium">
        <color indexed="64"/>
      </bottom>
      <diagonal/>
    </border>
    <border>
      <left/>
      <right style="medium">
        <color theme="4" tint="-0.499984740745262"/>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44546A"/>
      </right>
      <top style="thin">
        <color rgb="FF44546A"/>
      </top>
      <bottom style="thin">
        <color rgb="FF44546A"/>
      </bottom>
      <diagonal/>
    </border>
    <border>
      <left style="thin">
        <color rgb="FF44546A"/>
      </left>
      <right style="thin">
        <color rgb="FF44546A"/>
      </right>
      <top style="thin">
        <color rgb="FF44546A"/>
      </top>
      <bottom style="thin">
        <color rgb="FF44546A"/>
      </bottom>
      <diagonal/>
    </border>
    <border>
      <left style="thin">
        <color rgb="FF44546A"/>
      </left>
      <right style="medium">
        <color indexed="64"/>
      </right>
      <top style="thin">
        <color rgb="FF44546A"/>
      </top>
      <bottom style="thin">
        <color rgb="FF44546A"/>
      </bottom>
      <diagonal/>
    </border>
    <border>
      <left style="medium">
        <color indexed="64"/>
      </left>
      <right style="thin">
        <color rgb="FF44546A"/>
      </right>
      <top style="thin">
        <color rgb="FF44546A"/>
      </top>
      <bottom style="medium">
        <color indexed="64"/>
      </bottom>
      <diagonal/>
    </border>
    <border>
      <left style="thin">
        <color rgb="FF44546A"/>
      </left>
      <right style="thin">
        <color rgb="FF44546A"/>
      </right>
      <top style="thin">
        <color rgb="FF44546A"/>
      </top>
      <bottom style="medium">
        <color indexed="64"/>
      </bottom>
      <diagonal/>
    </border>
    <border>
      <left style="thin">
        <color rgb="FF44546A"/>
      </left>
      <right style="medium">
        <color indexed="64"/>
      </right>
      <top style="thin">
        <color rgb="FF44546A"/>
      </top>
      <bottom style="medium">
        <color indexed="64"/>
      </bottom>
      <diagonal/>
    </border>
    <border>
      <left style="medium">
        <color indexed="64"/>
      </left>
      <right/>
      <top style="medium">
        <color indexed="64"/>
      </top>
      <bottom style="medium">
        <color theme="4" tint="-0.499984740745262"/>
      </bottom>
      <diagonal/>
    </border>
    <border>
      <left/>
      <right/>
      <top style="medium">
        <color indexed="64"/>
      </top>
      <bottom style="medium">
        <color theme="4" tint="-0.499984740745262"/>
      </bottom>
      <diagonal/>
    </border>
    <border>
      <left/>
      <right style="medium">
        <color indexed="64"/>
      </right>
      <top style="medium">
        <color indexed="64"/>
      </top>
      <bottom style="medium">
        <color theme="4" tint="-0.499984740745262"/>
      </bottom>
      <diagonal/>
    </border>
    <border>
      <left style="thin">
        <color indexed="64"/>
      </left>
      <right style="medium">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xf numFmtId="9" fontId="1" fillId="0" borderId="0" applyFont="0" applyFill="0" applyBorder="0" applyAlignment="0" applyProtection="0"/>
  </cellStyleXfs>
  <cellXfs count="934">
    <xf numFmtId="0" fontId="0" fillId="0" borderId="0" xfId="0"/>
    <xf numFmtId="0" fontId="6" fillId="5" borderId="16" xfId="0" applyFont="1" applyFill="1" applyBorder="1" applyAlignment="1">
      <alignment horizontal="left" vertical="center"/>
    </xf>
    <xf numFmtId="0" fontId="6" fillId="5" borderId="19" xfId="0" applyFont="1" applyFill="1" applyBorder="1" applyAlignment="1">
      <alignment horizontal="left" vertical="center"/>
    </xf>
    <xf numFmtId="0" fontId="0" fillId="3" borderId="0" xfId="0" applyFill="1"/>
    <xf numFmtId="0" fontId="3" fillId="2" borderId="0" xfId="0" applyFont="1" applyFill="1" applyAlignment="1">
      <alignment horizontal="left" vertical="center"/>
    </xf>
    <xf numFmtId="0" fontId="11" fillId="2" borderId="0" xfId="0" applyFont="1" applyFill="1" applyAlignment="1">
      <alignment horizontal="left" vertical="center"/>
    </xf>
    <xf numFmtId="0" fontId="17" fillId="0" borderId="0" xfId="0" applyFont="1" applyAlignment="1">
      <alignment horizontal="left" vertical="center" wrapText="1"/>
    </xf>
    <xf numFmtId="0" fontId="2" fillId="2" borderId="0" xfId="2" applyFill="1" applyAlignment="1">
      <alignment horizontal="left" vertical="center"/>
    </xf>
    <xf numFmtId="0" fontId="20" fillId="2" borderId="0" xfId="2" applyFont="1" applyFill="1" applyAlignment="1">
      <alignment horizontal="left" vertical="center"/>
    </xf>
    <xf numFmtId="0" fontId="12" fillId="2" borderId="0" xfId="2" applyFont="1" applyFill="1" applyAlignment="1">
      <alignment horizontal="left" vertical="center"/>
    </xf>
    <xf numFmtId="0" fontId="21" fillId="2" borderId="0" xfId="2" applyFont="1" applyFill="1" applyAlignment="1">
      <alignment horizontal="left" vertical="center"/>
    </xf>
    <xf numFmtId="0" fontId="2" fillId="0" borderId="0" xfId="2" applyAlignment="1">
      <alignment horizontal="left" vertical="center"/>
    </xf>
    <xf numFmtId="0" fontId="15" fillId="2" borderId="0" xfId="4" applyFont="1" applyFill="1" applyAlignment="1">
      <alignment horizontal="center" vertical="center"/>
    </xf>
    <xf numFmtId="0" fontId="2" fillId="3" borderId="0" xfId="2" applyFill="1"/>
    <xf numFmtId="0" fontId="2" fillId="2" borderId="0" xfId="3" applyFill="1" applyAlignment="1">
      <alignment horizontal="left" vertical="center"/>
    </xf>
    <xf numFmtId="0" fontId="16" fillId="2" borderId="0" xfId="4" applyFont="1" applyFill="1" applyAlignment="1">
      <alignment horizontal="center" vertical="center" wrapText="1"/>
    </xf>
    <xf numFmtId="0" fontId="2" fillId="2" borderId="0" xfId="2" applyFill="1" applyAlignment="1">
      <alignment horizontal="left" vertical="center" wrapText="1"/>
    </xf>
    <xf numFmtId="0" fontId="14" fillId="3" borderId="0" xfId="2" applyFont="1" applyFill="1" applyAlignment="1">
      <alignment horizontal="left" vertical="top" wrapText="1"/>
    </xf>
    <xf numFmtId="0" fontId="14" fillId="3" borderId="0" xfId="2" applyFont="1" applyFill="1" applyAlignment="1">
      <alignment wrapText="1"/>
    </xf>
    <xf numFmtId="0" fontId="14" fillId="3" borderId="0" xfId="2" applyFont="1" applyFill="1"/>
    <xf numFmtId="0" fontId="23" fillId="3" borderId="0" xfId="2" applyFont="1" applyFill="1"/>
    <xf numFmtId="0" fontId="17" fillId="21" borderId="84" xfId="2" applyFont="1" applyFill="1" applyBorder="1" applyAlignment="1">
      <alignment wrapText="1"/>
    </xf>
    <xf numFmtId="0" fontId="17" fillId="23" borderId="82" xfId="2" applyFont="1" applyFill="1" applyBorder="1" applyAlignment="1">
      <alignment wrapText="1"/>
    </xf>
    <xf numFmtId="0" fontId="17" fillId="23" borderId="84" xfId="2" applyFont="1" applyFill="1" applyBorder="1" applyAlignment="1">
      <alignment wrapText="1"/>
    </xf>
    <xf numFmtId="0" fontId="14" fillId="3" borderId="11" xfId="2" applyFont="1" applyFill="1" applyBorder="1" applyAlignment="1">
      <alignment wrapText="1"/>
    </xf>
    <xf numFmtId="0" fontId="14" fillId="3" borderId="12" xfId="2" applyFont="1" applyFill="1" applyBorder="1" applyAlignment="1">
      <alignment wrapText="1"/>
    </xf>
    <xf numFmtId="0" fontId="14" fillId="0" borderId="12" xfId="0" applyFont="1" applyBorder="1"/>
    <xf numFmtId="0" fontId="2" fillId="3" borderId="12" xfId="2" applyFill="1" applyBorder="1"/>
    <xf numFmtId="0" fontId="2" fillId="3" borderId="11" xfId="2" applyFill="1" applyBorder="1"/>
    <xf numFmtId="0" fontId="17" fillId="21" borderId="84" xfId="2" applyFont="1" applyFill="1" applyBorder="1"/>
    <xf numFmtId="0" fontId="16" fillId="2" borderId="0" xfId="4" applyFont="1" applyFill="1" applyAlignment="1">
      <alignment horizontal="left" vertical="center"/>
    </xf>
    <xf numFmtId="0" fontId="17" fillId="3" borderId="0" xfId="0" applyFont="1" applyFill="1" applyBorder="1" applyAlignment="1">
      <alignment horizontal="left" vertical="center"/>
    </xf>
    <xf numFmtId="0" fontId="2" fillId="3" borderId="0" xfId="0" applyFont="1" applyFill="1" applyAlignment="1">
      <alignment horizontal="left" vertical="center"/>
    </xf>
    <xf numFmtId="0" fontId="14" fillId="2" borderId="0" xfId="0" applyFont="1" applyFill="1" applyAlignment="1">
      <alignment horizontal="left" vertical="center"/>
    </xf>
    <xf numFmtId="0" fontId="14" fillId="3" borderId="13" xfId="2" applyFont="1" applyFill="1" applyBorder="1" applyAlignment="1">
      <alignment horizontal="left"/>
    </xf>
    <xf numFmtId="0" fontId="14" fillId="3" borderId="14" xfId="2" applyFont="1" applyFill="1" applyBorder="1" applyAlignment="1">
      <alignment horizontal="left"/>
    </xf>
    <xf numFmtId="0" fontId="14" fillId="3" borderId="15" xfId="2" applyFont="1" applyFill="1" applyBorder="1" applyAlignment="1">
      <alignment horizontal="left"/>
    </xf>
    <xf numFmtId="0" fontId="2" fillId="3" borderId="0" xfId="2" applyFill="1" applyBorder="1"/>
    <xf numFmtId="0" fontId="17" fillId="0" borderId="12" xfId="0" applyFont="1" applyBorder="1" applyAlignment="1">
      <alignment horizontal="left" vertical="center"/>
    </xf>
    <xf numFmtId="0" fontId="17" fillId="0" borderId="77" xfId="0" applyFont="1" applyBorder="1" applyAlignment="1">
      <alignment horizontal="left" vertical="center"/>
    </xf>
    <xf numFmtId="0" fontId="26" fillId="2" borderId="12" xfId="4" applyFont="1" applyFill="1" applyBorder="1" applyAlignment="1">
      <alignment horizontal="left" vertical="center"/>
    </xf>
    <xf numFmtId="0" fontId="29" fillId="0" borderId="0" xfId="0" applyFont="1" applyAlignment="1">
      <alignment horizontal="left" vertical="center" wrapText="1"/>
    </xf>
    <xf numFmtId="0" fontId="29" fillId="7" borderId="64" xfId="0" applyFont="1" applyFill="1" applyBorder="1" applyAlignment="1">
      <alignment horizontal="left" vertical="center" wrapText="1"/>
    </xf>
    <xf numFmtId="0" fontId="17" fillId="7" borderId="77" xfId="0" applyFont="1" applyFill="1" applyBorder="1" applyAlignment="1">
      <alignment horizontal="left" vertical="center" wrapText="1"/>
    </xf>
    <xf numFmtId="0" fontId="17" fillId="13" borderId="77" xfId="0" applyFont="1" applyFill="1" applyBorder="1" applyAlignment="1">
      <alignment horizontal="left" vertical="center" wrapText="1"/>
    </xf>
    <xf numFmtId="0" fontId="17" fillId="13" borderId="11" xfId="0" applyFont="1" applyFill="1" applyBorder="1" applyAlignment="1">
      <alignment horizontal="left" vertical="center" wrapText="1"/>
    </xf>
    <xf numFmtId="0" fontId="26" fillId="2" borderId="15" xfId="4" applyFont="1" applyFill="1" applyBorder="1" applyAlignment="1">
      <alignment horizontal="left" vertical="center" wrapText="1"/>
    </xf>
    <xf numFmtId="0" fontId="26" fillId="2" borderId="12" xfId="4" applyFont="1" applyFill="1" applyBorder="1" applyAlignment="1">
      <alignment horizontal="left" vertical="center" wrapText="1"/>
    </xf>
    <xf numFmtId="0" fontId="26" fillId="2" borderId="64" xfId="4" applyFont="1" applyFill="1" applyBorder="1" applyAlignment="1">
      <alignment horizontal="left" vertical="center" wrapText="1"/>
    </xf>
    <xf numFmtId="0" fontId="29" fillId="0" borderId="90" xfId="0" applyFont="1" applyBorder="1" applyAlignment="1">
      <alignment horizontal="left" vertical="center" wrapText="1"/>
    </xf>
    <xf numFmtId="0" fontId="26" fillId="2" borderId="11" xfId="4" quotePrefix="1" applyFont="1" applyFill="1" applyBorder="1" applyAlignment="1">
      <alignment horizontal="left" vertical="center"/>
    </xf>
    <xf numFmtId="0" fontId="13" fillId="2" borderId="0" xfId="0" applyFont="1" applyFill="1" applyAlignment="1">
      <alignment horizontal="left" vertical="center"/>
    </xf>
    <xf numFmtId="0" fontId="25" fillId="0" borderId="0" xfId="0" applyFont="1"/>
    <xf numFmtId="0" fontId="13" fillId="0" borderId="0" xfId="0" applyFont="1" applyAlignment="1">
      <alignment horizontal="left" vertical="center"/>
    </xf>
    <xf numFmtId="0" fontId="29" fillId="15" borderId="12" xfId="0" applyFont="1" applyFill="1" applyBorder="1" applyAlignment="1">
      <alignment horizontal="left" vertical="center"/>
    </xf>
    <xf numFmtId="0" fontId="29" fillId="2" borderId="0" xfId="0" applyFont="1" applyFill="1" applyAlignment="1">
      <alignment horizontal="left" vertical="center"/>
    </xf>
    <xf numFmtId="0" fontId="14" fillId="8" borderId="12" xfId="0" applyFont="1" applyFill="1" applyBorder="1" applyAlignment="1">
      <alignment horizontal="left" vertical="center"/>
    </xf>
    <xf numFmtId="0" fontId="14" fillId="0" borderId="12" xfId="0" applyFont="1" applyBorder="1" applyAlignment="1" applyProtection="1">
      <alignment horizontal="left" vertical="center"/>
      <protection locked="0"/>
    </xf>
    <xf numFmtId="0" fontId="16" fillId="0" borderId="12" xfId="4" applyFont="1" applyBorder="1" applyAlignment="1" applyProtection="1">
      <alignment horizontal="left" vertical="center"/>
      <protection locked="0"/>
    </xf>
    <xf numFmtId="0" fontId="14" fillId="0" borderId="12" xfId="4" applyFont="1" applyBorder="1" applyAlignment="1" applyProtection="1">
      <alignment horizontal="left" vertical="center"/>
      <protection locked="0"/>
    </xf>
    <xf numFmtId="0" fontId="14" fillId="3" borderId="0" xfId="0" applyFont="1" applyFill="1" applyBorder="1" applyAlignment="1">
      <alignment horizontal="left" vertical="center"/>
    </xf>
    <xf numFmtId="0" fontId="18" fillId="17" borderId="12" xfId="0" applyFont="1" applyFill="1" applyBorder="1" applyAlignment="1">
      <alignment vertical="center" wrapText="1"/>
    </xf>
    <xf numFmtId="0" fontId="14" fillId="25" borderId="12" xfId="0" applyFont="1" applyFill="1" applyBorder="1" applyAlignment="1">
      <alignment horizontal="left" vertical="center"/>
    </xf>
    <xf numFmtId="0" fontId="18" fillId="14" borderId="12" xfId="0" applyFont="1" applyFill="1" applyBorder="1" applyAlignment="1">
      <alignment vertical="center" wrapText="1"/>
    </xf>
    <xf numFmtId="0" fontId="18" fillId="14" borderId="64" xfId="0" applyFont="1" applyFill="1" applyBorder="1" applyAlignment="1">
      <alignment vertical="center" wrapText="1"/>
    </xf>
    <xf numFmtId="0" fontId="14" fillId="26" borderId="12" xfId="0" applyFont="1" applyFill="1" applyBorder="1" applyAlignment="1">
      <alignment horizontal="left" vertical="center"/>
    </xf>
    <xf numFmtId="0" fontId="26" fillId="2" borderId="75" xfId="4" applyFont="1" applyFill="1" applyBorder="1" applyAlignment="1">
      <alignment horizontal="left" vertical="center" wrapText="1"/>
    </xf>
    <xf numFmtId="0" fontId="26" fillId="3" borderId="65" xfId="4" applyFont="1" applyFill="1" applyBorder="1" applyAlignment="1">
      <alignment horizontal="left" vertical="center"/>
    </xf>
    <xf numFmtId="0" fontId="26" fillId="2" borderId="65" xfId="4" applyFont="1" applyFill="1" applyBorder="1" applyAlignment="1">
      <alignment horizontal="left" vertical="center"/>
    </xf>
    <xf numFmtId="0" fontId="26" fillId="2" borderId="67" xfId="4" applyFont="1" applyFill="1" applyBorder="1" applyAlignment="1">
      <alignment horizontal="left" vertical="center"/>
    </xf>
    <xf numFmtId="0" fontId="17" fillId="28" borderId="64" xfId="0" applyFont="1" applyFill="1" applyBorder="1" applyAlignment="1">
      <alignment vertical="center" wrapText="1"/>
    </xf>
    <xf numFmtId="0" fontId="17" fillId="4" borderId="12" xfId="0" applyFont="1" applyFill="1" applyBorder="1" applyAlignment="1">
      <alignment horizontal="left" vertical="center" wrapText="1"/>
    </xf>
    <xf numFmtId="0" fontId="17" fillId="4" borderId="12" xfId="0" applyFont="1" applyFill="1" applyBorder="1" applyAlignment="1">
      <alignment vertical="center" wrapText="1"/>
    </xf>
    <xf numFmtId="0" fontId="14" fillId="22" borderId="12" xfId="0" applyFont="1" applyFill="1" applyBorder="1" applyAlignment="1">
      <alignment horizontal="left" vertical="center"/>
    </xf>
    <xf numFmtId="0" fontId="14" fillId="23" borderId="12" xfId="0" applyFont="1" applyFill="1" applyBorder="1" applyAlignment="1">
      <alignment horizontal="left" vertical="center"/>
    </xf>
    <xf numFmtId="0" fontId="22" fillId="3" borderId="0" xfId="0" applyFont="1" applyFill="1" applyBorder="1"/>
    <xf numFmtId="0" fontId="2" fillId="3" borderId="0" xfId="2" applyFill="1" applyBorder="1" applyAlignment="1">
      <alignment horizontal="left" vertical="center"/>
    </xf>
    <xf numFmtId="0" fontId="2" fillId="3" borderId="0" xfId="0" applyFont="1" applyFill="1" applyAlignment="1" applyProtection="1">
      <alignment vertical="center"/>
      <protection locked="0"/>
    </xf>
    <xf numFmtId="0" fontId="2" fillId="29" borderId="43" xfId="0" applyFont="1" applyFill="1" applyBorder="1" applyAlignment="1" applyProtection="1">
      <alignment vertical="center"/>
      <protection locked="0"/>
    </xf>
    <xf numFmtId="0" fontId="2" fillId="29" borderId="103" xfId="0" applyFont="1" applyFill="1" applyBorder="1" applyAlignment="1" applyProtection="1">
      <alignment vertical="center"/>
      <protection locked="0"/>
    </xf>
    <xf numFmtId="0" fontId="2" fillId="0" borderId="51" xfId="0" applyFont="1" applyBorder="1" applyAlignment="1" applyProtection="1">
      <alignment vertical="center"/>
      <protection locked="0"/>
    </xf>
    <xf numFmtId="0" fontId="2" fillId="0" borderId="12" xfId="0" applyFont="1" applyBorder="1" applyAlignment="1" applyProtection="1">
      <alignment vertical="center"/>
      <protection locked="0"/>
    </xf>
    <xf numFmtId="10" fontId="2" fillId="30" borderId="12" xfId="0" applyNumberFormat="1" applyFont="1" applyFill="1" applyBorder="1" applyAlignment="1" applyProtection="1">
      <alignment vertical="center"/>
      <protection locked="0"/>
    </xf>
    <xf numFmtId="0" fontId="2" fillId="30" borderId="12" xfId="0" applyFont="1" applyFill="1" applyBorder="1" applyAlignment="1" applyProtection="1">
      <alignment vertical="center"/>
      <protection locked="0"/>
    </xf>
    <xf numFmtId="0" fontId="2" fillId="30" borderId="52" xfId="0" applyFont="1" applyFill="1" applyBorder="1" applyAlignment="1" applyProtection="1">
      <alignment vertical="center"/>
      <protection locked="0"/>
    </xf>
    <xf numFmtId="0" fontId="2" fillId="0" borderId="54" xfId="0" applyFont="1" applyBorder="1" applyAlignment="1" applyProtection="1">
      <alignment vertical="center"/>
      <protection locked="0"/>
    </xf>
    <xf numFmtId="0" fontId="2" fillId="0" borderId="55" xfId="0" applyFont="1" applyBorder="1" applyAlignment="1" applyProtection="1">
      <alignment vertical="center"/>
      <protection locked="0"/>
    </xf>
    <xf numFmtId="10" fontId="2" fillId="30" borderId="55" xfId="0" applyNumberFormat="1" applyFont="1" applyFill="1" applyBorder="1" applyAlignment="1" applyProtection="1">
      <alignment vertical="center"/>
      <protection locked="0"/>
    </xf>
    <xf numFmtId="0" fontId="2" fillId="30" borderId="55" xfId="0" applyFont="1" applyFill="1" applyBorder="1" applyAlignment="1" applyProtection="1">
      <alignment vertical="center"/>
      <protection locked="0"/>
    </xf>
    <xf numFmtId="0" fontId="2" fillId="30" borderId="56" xfId="0" applyFont="1" applyFill="1" applyBorder="1" applyAlignment="1" applyProtection="1">
      <alignment vertical="center"/>
      <protection locked="0"/>
    </xf>
    <xf numFmtId="0" fontId="2" fillId="18" borderId="96" xfId="0" applyFont="1" applyFill="1" applyBorder="1" applyAlignment="1">
      <alignment horizontal="left" vertical="center"/>
    </xf>
    <xf numFmtId="0" fontId="2" fillId="18" borderId="105" xfId="0" applyFont="1" applyFill="1" applyBorder="1" applyAlignment="1">
      <alignment horizontal="left" vertical="center"/>
    </xf>
    <xf numFmtId="0" fontId="2" fillId="30" borderId="51" xfId="0" applyFont="1" applyFill="1" applyBorder="1" applyAlignment="1">
      <alignment horizontal="left" vertical="center"/>
    </xf>
    <xf numFmtId="0" fontId="2" fillId="30" borderId="12" xfId="0" applyFont="1" applyFill="1" applyBorder="1" applyAlignment="1">
      <alignment horizontal="left" vertical="center"/>
    </xf>
    <xf numFmtId="0" fontId="2" fillId="30" borderId="13" xfId="0" applyFont="1" applyFill="1" applyBorder="1" applyAlignment="1">
      <alignment horizontal="left" vertical="center"/>
    </xf>
    <xf numFmtId="0" fontId="2" fillId="29" borderId="50" xfId="0" applyFont="1" applyFill="1" applyBorder="1" applyAlignment="1">
      <alignment horizontal="left" vertical="center"/>
    </xf>
    <xf numFmtId="0" fontId="19" fillId="2" borderId="51" xfId="0" applyFont="1" applyFill="1" applyBorder="1" applyAlignment="1">
      <alignment horizontal="left" vertical="center"/>
    </xf>
    <xf numFmtId="166" fontId="19" fillId="2" borderId="12" xfId="0" applyNumberFormat="1" applyFont="1" applyFill="1" applyBorder="1" applyAlignment="1">
      <alignment horizontal="left" vertical="center"/>
    </xf>
    <xf numFmtId="0" fontId="19" fillId="2" borderId="12" xfId="0" applyFont="1" applyFill="1" applyBorder="1" applyAlignment="1">
      <alignment horizontal="left" vertical="center" wrapText="1"/>
    </xf>
    <xf numFmtId="0" fontId="19" fillId="8" borderId="51" xfId="0" applyFont="1" applyFill="1" applyBorder="1" applyAlignment="1">
      <alignment horizontal="left" vertical="center"/>
    </xf>
    <xf numFmtId="166" fontId="19" fillId="8" borderId="12" xfId="0" applyNumberFormat="1" applyFont="1" applyFill="1" applyBorder="1" applyAlignment="1">
      <alignment horizontal="left" vertical="center"/>
    </xf>
    <xf numFmtId="0" fontId="19" fillId="8" borderId="12" xfId="0" applyFont="1" applyFill="1" applyBorder="1" applyAlignment="1">
      <alignment horizontal="left" vertical="center" wrapText="1"/>
    </xf>
    <xf numFmtId="0" fontId="19" fillId="8" borderId="54" xfId="0" applyFont="1" applyFill="1" applyBorder="1" applyAlignment="1">
      <alignment horizontal="left" vertical="center"/>
    </xf>
    <xf numFmtId="166" fontId="19" fillId="8" borderId="55" xfId="0" applyNumberFormat="1" applyFont="1" applyFill="1" applyBorder="1" applyAlignment="1">
      <alignment horizontal="left" vertical="center"/>
    </xf>
    <xf numFmtId="0" fontId="19" fillId="8" borderId="55" xfId="0" applyFont="1" applyFill="1" applyBorder="1" applyAlignment="1">
      <alignment horizontal="left" vertical="center" wrapText="1"/>
    </xf>
    <xf numFmtId="0" fontId="2" fillId="18" borderId="109" xfId="0" applyFont="1" applyFill="1" applyBorder="1" applyAlignment="1">
      <alignment horizontal="left" vertical="center"/>
    </xf>
    <xf numFmtId="166" fontId="19" fillId="2" borderId="110" xfId="0" applyNumberFormat="1" applyFont="1" applyFill="1" applyBorder="1" applyAlignment="1">
      <alignment horizontal="left" vertical="center"/>
    </xf>
    <xf numFmtId="166" fontId="19" fillId="8" borderId="110" xfId="0" applyNumberFormat="1" applyFont="1" applyFill="1" applyBorder="1" applyAlignment="1">
      <alignment horizontal="left" vertical="center"/>
    </xf>
    <xf numFmtId="166" fontId="19" fillId="2" borderId="13" xfId="0" applyNumberFormat="1" applyFont="1" applyFill="1" applyBorder="1" applyAlignment="1">
      <alignment horizontal="left" vertical="center"/>
    </xf>
    <xf numFmtId="166" fontId="19" fillId="8" borderId="13" xfId="0" applyNumberFormat="1" applyFont="1" applyFill="1" applyBorder="1" applyAlignment="1">
      <alignment horizontal="left" vertical="center"/>
    </xf>
    <xf numFmtId="166" fontId="19" fillId="8" borderId="107" xfId="0" applyNumberFormat="1" applyFont="1" applyFill="1" applyBorder="1" applyAlignment="1">
      <alignment horizontal="left" vertical="center"/>
    </xf>
    <xf numFmtId="0" fontId="2" fillId="29" borderId="12" xfId="0" applyFont="1" applyFill="1" applyBorder="1" applyAlignment="1">
      <alignment horizontal="left" vertical="center"/>
    </xf>
    <xf numFmtId="0" fontId="2" fillId="0" borderId="12" xfId="0" applyFont="1" applyBorder="1" applyAlignment="1">
      <alignment horizontal="left" vertical="center"/>
    </xf>
    <xf numFmtId="166" fontId="19" fillId="3" borderId="0" xfId="0" applyNumberFormat="1" applyFont="1" applyFill="1" applyAlignment="1">
      <alignment horizontal="left" vertical="center"/>
    </xf>
    <xf numFmtId="0" fontId="32" fillId="18" borderId="96" xfId="0" applyFont="1" applyFill="1" applyBorder="1" applyAlignment="1" applyProtection="1">
      <alignment horizontal="left" vertical="center"/>
      <protection locked="0"/>
    </xf>
    <xf numFmtId="0" fontId="32" fillId="18" borderId="105" xfId="0" applyFont="1" applyFill="1" applyBorder="1" applyAlignment="1">
      <alignment horizontal="left" vertical="center"/>
    </xf>
    <xf numFmtId="0" fontId="2" fillId="2" borderId="0" xfId="0" applyFont="1" applyFill="1" applyAlignment="1" applyProtection="1">
      <alignment horizontal="left" vertical="center"/>
      <protection locked="0"/>
    </xf>
    <xf numFmtId="0" fontId="2" fillId="2" borderId="5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9" borderId="51" xfId="0" applyFont="1" applyFill="1" applyBorder="1" applyAlignment="1" applyProtection="1">
      <alignment horizontal="left" vertical="center"/>
      <protection locked="0"/>
    </xf>
    <xf numFmtId="0" fontId="2" fillId="9" borderId="12" xfId="0" applyFont="1" applyFill="1" applyBorder="1" applyAlignment="1" applyProtection="1">
      <alignment horizontal="left" vertical="center"/>
      <protection locked="0"/>
    </xf>
    <xf numFmtId="0" fontId="2" fillId="9" borderId="64" xfId="0" applyFont="1" applyFill="1" applyBorder="1" applyAlignment="1" applyProtection="1">
      <alignment horizontal="left" vertical="center"/>
      <protection locked="0"/>
    </xf>
    <xf numFmtId="0" fontId="2" fillId="2" borderId="55" xfId="0" applyFont="1" applyFill="1" applyBorder="1" applyAlignment="1" applyProtection="1">
      <alignment horizontal="left" vertical="center"/>
      <protection locked="0"/>
    </xf>
    <xf numFmtId="0" fontId="2" fillId="2" borderId="100" xfId="0" applyFont="1" applyFill="1" applyBorder="1" applyAlignment="1" applyProtection="1">
      <alignment horizontal="left" vertical="center"/>
      <protection locked="0"/>
    </xf>
    <xf numFmtId="0" fontId="2" fillId="18" borderId="3" xfId="0" applyFont="1" applyFill="1" applyBorder="1" applyAlignment="1" applyProtection="1">
      <alignment horizontal="left" vertical="center"/>
      <protection locked="0"/>
    </xf>
    <xf numFmtId="0" fontId="10" fillId="29" borderId="0" xfId="0" applyFont="1" applyFill="1" applyAlignment="1" applyProtection="1">
      <alignment horizontal="left" vertical="center"/>
      <protection locked="0"/>
    </xf>
    <xf numFmtId="0" fontId="2" fillId="2" borderId="35" xfId="0" applyFont="1" applyFill="1" applyBorder="1" applyAlignment="1" applyProtection="1">
      <alignment horizontal="left" vertical="center"/>
      <protection locked="0"/>
    </xf>
    <xf numFmtId="0" fontId="2" fillId="9" borderId="35" xfId="0" applyFont="1" applyFill="1" applyBorder="1" applyAlignment="1" applyProtection="1">
      <alignment horizontal="left" vertical="center"/>
      <protection locked="0"/>
    </xf>
    <xf numFmtId="0" fontId="2" fillId="9" borderId="38" xfId="0" applyFont="1" applyFill="1" applyBorder="1" applyAlignment="1" applyProtection="1">
      <alignment horizontal="left" vertical="center"/>
      <protection locked="0"/>
    </xf>
    <xf numFmtId="0" fontId="2" fillId="3" borderId="100" xfId="0" applyFont="1" applyFill="1" applyBorder="1" applyAlignment="1">
      <alignment horizontal="left" vertical="center"/>
    </xf>
    <xf numFmtId="0" fontId="2" fillId="3" borderId="106" xfId="0" applyFont="1" applyFill="1" applyBorder="1" applyAlignment="1">
      <alignment horizontal="left" vertical="center"/>
    </xf>
    <xf numFmtId="0" fontId="14" fillId="3" borderId="12" xfId="0" applyFont="1" applyFill="1" applyBorder="1" applyAlignment="1">
      <alignment horizontal="left" vertical="center" wrapText="1"/>
    </xf>
    <xf numFmtId="0" fontId="27" fillId="3" borderId="77" xfId="0" applyFont="1" applyFill="1" applyBorder="1" applyAlignment="1" applyProtection="1">
      <alignment horizontal="left" vertical="center" wrapText="1"/>
      <protection locked="0"/>
    </xf>
    <xf numFmtId="0" fontId="27" fillId="3" borderId="12" xfId="0" applyFont="1" applyFill="1" applyBorder="1" applyAlignment="1" applyProtection="1">
      <alignment horizontal="left" vertical="center" wrapText="1"/>
      <protection locked="0"/>
    </xf>
    <xf numFmtId="0" fontId="27" fillId="3" borderId="64" xfId="0" applyFont="1" applyFill="1" applyBorder="1" applyAlignment="1" applyProtection="1">
      <alignment horizontal="left" vertical="center" wrapText="1"/>
      <protection locked="0"/>
    </xf>
    <xf numFmtId="0" fontId="14" fillId="3" borderId="12" xfId="0" applyFont="1" applyFill="1" applyBorder="1" applyAlignment="1">
      <alignment horizontal="left" vertical="center"/>
    </xf>
    <xf numFmtId="0" fontId="2" fillId="3" borderId="0" xfId="0" applyFont="1" applyFill="1" applyBorder="1" applyAlignment="1">
      <alignment horizontal="left" vertical="center"/>
    </xf>
    <xf numFmtId="0" fontId="25" fillId="3" borderId="0" xfId="0" applyFont="1" applyFill="1" applyBorder="1"/>
    <xf numFmtId="0" fontId="32" fillId="5" borderId="17" xfId="0" applyFont="1" applyFill="1" applyBorder="1" applyAlignment="1">
      <alignment horizontal="left" vertical="center"/>
    </xf>
    <xf numFmtId="0" fontId="32" fillId="5" borderId="18" xfId="0" applyFont="1" applyFill="1" applyBorder="1" applyAlignment="1">
      <alignment horizontal="left" vertical="center"/>
    </xf>
    <xf numFmtId="0" fontId="14" fillId="0" borderId="0" xfId="0" applyFont="1" applyAlignment="1">
      <alignment horizontal="left" vertical="center"/>
    </xf>
    <xf numFmtId="0" fontId="25" fillId="3" borderId="0" xfId="0" applyFont="1" applyFill="1"/>
    <xf numFmtId="0" fontId="17" fillId="6" borderId="20" xfId="0" applyFont="1" applyFill="1" applyBorder="1" applyAlignment="1">
      <alignment horizontal="left" vertical="center"/>
    </xf>
    <xf numFmtId="0" fontId="17" fillId="6" borderId="11" xfId="0" applyFont="1" applyFill="1" applyBorder="1" applyAlignment="1">
      <alignment horizontal="left" vertical="center" wrapText="1"/>
    </xf>
    <xf numFmtId="0" fontId="17" fillId="6" borderId="21" xfId="0" applyFont="1" applyFill="1" applyBorder="1" applyAlignment="1">
      <alignment horizontal="center" vertical="center" wrapText="1"/>
    </xf>
    <xf numFmtId="0" fontId="14" fillId="3" borderId="0" xfId="0" applyFont="1" applyFill="1" applyAlignment="1">
      <alignment horizontal="left" vertical="center"/>
    </xf>
    <xf numFmtId="49" fontId="14" fillId="8" borderId="23" xfId="0" applyNumberFormat="1" applyFont="1" applyFill="1" applyBorder="1" applyAlignment="1">
      <alignment horizontal="left" vertical="center"/>
    </xf>
    <xf numFmtId="3" fontId="14" fillId="8" borderId="12" xfId="1" applyNumberFormat="1" applyFont="1" applyFill="1" applyBorder="1" applyAlignment="1">
      <alignment horizontal="left" vertical="center"/>
    </xf>
    <xf numFmtId="3" fontId="14" fillId="8" borderId="12" xfId="0" applyNumberFormat="1" applyFont="1" applyFill="1" applyBorder="1" applyAlignment="1">
      <alignment horizontal="left" vertical="center"/>
    </xf>
    <xf numFmtId="3" fontId="14" fillId="8" borderId="12" xfId="1" applyNumberFormat="1" applyFont="1" applyFill="1" applyBorder="1" applyAlignment="1" applyProtection="1">
      <alignment horizontal="left" vertical="center"/>
      <protection locked="0"/>
    </xf>
    <xf numFmtId="0" fontId="14" fillId="8" borderId="13" xfId="0" applyFont="1" applyFill="1" applyBorder="1" applyAlignment="1" applyProtection="1">
      <alignment horizontal="left" vertical="center" wrapText="1"/>
      <protection locked="0"/>
    </xf>
    <xf numFmtId="0" fontId="14" fillId="7" borderId="22" xfId="0" applyFont="1" applyFill="1" applyBorder="1" applyAlignment="1" applyProtection="1">
      <alignment horizontal="left" vertical="center"/>
      <protection locked="0"/>
    </xf>
    <xf numFmtId="49" fontId="14" fillId="2" borderId="23" xfId="0" applyNumberFormat="1" applyFont="1" applyFill="1" applyBorder="1" applyAlignment="1">
      <alignment horizontal="left" vertical="center"/>
    </xf>
    <xf numFmtId="3" fontId="14" fillId="0" borderId="12" xfId="1" applyNumberFormat="1" applyFont="1" applyBorder="1" applyAlignment="1">
      <alignment horizontal="left" vertical="center"/>
    </xf>
    <xf numFmtId="0" fontId="14" fillId="2" borderId="12" xfId="0" applyFont="1" applyFill="1" applyBorder="1" applyAlignment="1">
      <alignment horizontal="left" vertical="center"/>
    </xf>
    <xf numFmtId="3" fontId="14" fillId="0" borderId="12" xfId="1" applyNumberFormat="1" applyFont="1" applyBorder="1" applyAlignment="1" applyProtection="1">
      <alignment horizontal="left" vertical="center"/>
      <protection locked="0"/>
    </xf>
    <xf numFmtId="0" fontId="14" fillId="2" borderId="13" xfId="0" applyFont="1" applyFill="1" applyBorder="1" applyAlignment="1" applyProtection="1">
      <alignment horizontal="left" vertical="center" wrapText="1"/>
      <protection locked="0"/>
    </xf>
    <xf numFmtId="0" fontId="14" fillId="7" borderId="24" xfId="0" applyFont="1" applyFill="1" applyBorder="1" applyAlignment="1" applyProtection="1">
      <alignment horizontal="left" vertical="center"/>
      <protection locked="0"/>
    </xf>
    <xf numFmtId="0" fontId="14" fillId="8" borderId="25" xfId="0" applyFont="1" applyFill="1" applyBorder="1" applyAlignment="1" applyProtection="1">
      <alignment horizontal="left" vertical="center" wrapText="1"/>
      <protection locked="0"/>
    </xf>
    <xf numFmtId="0" fontId="14" fillId="0" borderId="0" xfId="0" applyFont="1" applyAlignment="1" applyProtection="1">
      <alignment horizontal="left" vertical="center"/>
      <protection locked="0"/>
    </xf>
    <xf numFmtId="0" fontId="14" fillId="3" borderId="0" xfId="0" applyFont="1" applyFill="1" applyAlignment="1" applyProtection="1">
      <alignment horizontal="left" vertical="center"/>
      <protection locked="0"/>
    </xf>
    <xf numFmtId="49" fontId="14" fillId="2" borderId="26" xfId="0" applyNumberFormat="1" applyFont="1" applyFill="1" applyBorder="1" applyAlignment="1">
      <alignment horizontal="left" vertical="center"/>
    </xf>
    <xf numFmtId="3" fontId="14" fillId="2" borderId="27" xfId="1" applyNumberFormat="1" applyFont="1" applyFill="1" applyBorder="1" applyAlignment="1">
      <alignment horizontal="left" vertical="center"/>
    </xf>
    <xf numFmtId="0" fontId="14" fillId="2" borderId="28"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protection locked="0"/>
    </xf>
    <xf numFmtId="0" fontId="17" fillId="7" borderId="23" xfId="0" applyFont="1" applyFill="1" applyBorder="1" applyAlignment="1" applyProtection="1">
      <alignment horizontal="left" vertical="center"/>
      <protection locked="0"/>
    </xf>
    <xf numFmtId="0" fontId="17" fillId="6" borderId="12" xfId="0" applyFont="1" applyFill="1" applyBorder="1" applyAlignment="1">
      <alignment horizontal="left" vertical="center" wrapText="1"/>
    </xf>
    <xf numFmtId="0" fontId="14" fillId="9" borderId="23"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6" xfId="0" applyFont="1" applyBorder="1" applyAlignment="1" applyProtection="1">
      <alignment horizontal="left" vertical="center"/>
      <protection locked="0"/>
    </xf>
    <xf numFmtId="0" fontId="14" fillId="8" borderId="12"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33" fillId="3" borderId="0" xfId="0" applyFont="1" applyFill="1" applyAlignment="1">
      <alignment horizontal="left" vertical="center"/>
    </xf>
    <xf numFmtId="0" fontId="14" fillId="4" borderId="41" xfId="0" applyFont="1" applyFill="1" applyBorder="1" applyAlignment="1">
      <alignment horizontal="left" vertical="center"/>
    </xf>
    <xf numFmtId="0" fontId="14" fillId="4" borderId="31" xfId="0" applyFont="1" applyFill="1" applyBorder="1" applyAlignment="1" applyProtection="1">
      <alignment horizontal="left" vertical="center"/>
      <protection locked="0"/>
    </xf>
    <xf numFmtId="0" fontId="29" fillId="4" borderId="31" xfId="0" applyFont="1" applyFill="1" applyBorder="1" applyAlignment="1">
      <alignment horizontal="left" vertical="center"/>
    </xf>
    <xf numFmtId="0" fontId="14" fillId="4" borderId="31" xfId="0" applyFont="1" applyFill="1" applyBorder="1" applyAlignment="1">
      <alignment horizontal="left" vertical="center"/>
    </xf>
    <xf numFmtId="0" fontId="14" fillId="4" borderId="10" xfId="0" applyFont="1" applyFill="1" applyBorder="1" applyAlignment="1" applyProtection="1">
      <alignment horizontal="left" vertical="center"/>
      <protection locked="0"/>
    </xf>
    <xf numFmtId="0" fontId="34" fillId="3" borderId="0" xfId="0" applyFont="1" applyFill="1" applyAlignment="1">
      <alignment horizontal="left" vertical="center"/>
    </xf>
    <xf numFmtId="164" fontId="14" fillId="3" borderId="0" xfId="1" applyNumberFormat="1" applyFont="1" applyFill="1" applyAlignment="1">
      <alignment horizontal="left" vertical="center"/>
    </xf>
    <xf numFmtId="0" fontId="17" fillId="2" borderId="0" xfId="0" applyFont="1" applyFill="1" applyAlignment="1">
      <alignment horizontal="left" vertical="center"/>
    </xf>
    <xf numFmtId="0" fontId="17" fillId="7" borderId="33" xfId="0" applyFont="1" applyFill="1" applyBorder="1" applyAlignment="1">
      <alignment horizontal="left" vertical="center"/>
    </xf>
    <xf numFmtId="0" fontId="17" fillId="7" borderId="34" xfId="0" applyFont="1" applyFill="1" applyBorder="1" applyAlignment="1">
      <alignment horizontal="left" vertical="center" wrapText="1"/>
    </xf>
    <xf numFmtId="0" fontId="14" fillId="0" borderId="35" xfId="0" applyFont="1" applyBorder="1" applyAlignment="1">
      <alignment horizontal="left" vertical="center" wrapText="1"/>
    </xf>
    <xf numFmtId="0" fontId="14" fillId="0" borderId="12" xfId="0" applyFont="1" applyBorder="1" applyAlignment="1">
      <alignment horizontal="left" vertical="center"/>
    </xf>
    <xf numFmtId="0" fontId="14" fillId="0" borderId="35"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32" fillId="5" borderId="43" xfId="0" applyFont="1" applyFill="1" applyBorder="1" applyAlignment="1">
      <alignment horizontal="left" vertical="center"/>
    </xf>
    <xf numFmtId="0" fontId="32" fillId="5" borderId="46" xfId="0" applyFont="1" applyFill="1" applyBorder="1" applyAlignment="1">
      <alignment horizontal="left" vertical="center"/>
    </xf>
    <xf numFmtId="0" fontId="32" fillId="3" borderId="0" xfId="0" applyFont="1" applyFill="1" applyAlignment="1">
      <alignment horizontal="left" vertical="center"/>
    </xf>
    <xf numFmtId="0" fontId="17" fillId="6" borderId="48" xfId="0" applyFont="1" applyFill="1" applyBorder="1" applyAlignment="1">
      <alignment horizontal="left" vertical="center"/>
    </xf>
    <xf numFmtId="0" fontId="17" fillId="6" borderId="49" xfId="0" applyFont="1" applyFill="1" applyBorder="1" applyAlignment="1">
      <alignment vertical="center" wrapText="1"/>
    </xf>
    <xf numFmtId="0" fontId="26" fillId="7" borderId="50" xfId="4" applyFont="1" applyFill="1" applyBorder="1" applyAlignment="1" applyProtection="1">
      <alignment horizontal="left" vertical="center" wrapText="1"/>
      <protection locked="0"/>
    </xf>
    <xf numFmtId="49" fontId="14" fillId="8" borderId="51" xfId="0" applyNumberFormat="1" applyFont="1" applyFill="1" applyBorder="1" applyAlignment="1">
      <alignment horizontal="left" vertical="center"/>
    </xf>
    <xf numFmtId="0" fontId="14" fillId="8" borderId="12" xfId="0" applyFont="1" applyFill="1" applyBorder="1" applyAlignment="1" applyProtection="1">
      <alignment horizontal="left" vertical="center" wrapText="1"/>
      <protection locked="0"/>
    </xf>
    <xf numFmtId="0" fontId="14" fillId="8" borderId="52" xfId="0" applyFont="1" applyFill="1" applyBorder="1" applyAlignment="1" applyProtection="1">
      <alignment horizontal="left" vertical="center" wrapText="1"/>
      <protection locked="0"/>
    </xf>
    <xf numFmtId="0" fontId="14" fillId="7" borderId="50" xfId="0" applyFont="1" applyFill="1" applyBorder="1" applyAlignment="1" applyProtection="1">
      <alignment horizontal="left" vertical="center"/>
      <protection locked="0"/>
    </xf>
    <xf numFmtId="49" fontId="14" fillId="2" borderId="51" xfId="0" applyNumberFormat="1" applyFont="1" applyFill="1" applyBorder="1" applyAlignment="1">
      <alignment horizontal="left" vertical="center"/>
    </xf>
    <xf numFmtId="0" fontId="14" fillId="0" borderId="12" xfId="0" applyFont="1" applyBorder="1" applyAlignment="1" applyProtection="1">
      <alignment horizontal="left" vertical="center" wrapText="1"/>
      <protection locked="0"/>
    </xf>
    <xf numFmtId="0" fontId="14" fillId="2" borderId="52" xfId="0" applyFont="1" applyFill="1" applyBorder="1" applyAlignment="1" applyProtection="1">
      <alignment horizontal="left" vertical="center" wrapText="1"/>
      <protection locked="0"/>
    </xf>
    <xf numFmtId="0" fontId="14" fillId="7" borderId="53" xfId="0" applyFont="1" applyFill="1" applyBorder="1" applyAlignment="1" applyProtection="1">
      <alignment horizontal="left" vertical="center"/>
      <protection locked="0"/>
    </xf>
    <xf numFmtId="49" fontId="14" fillId="2" borderId="54" xfId="0" applyNumberFormat="1" applyFont="1" applyFill="1" applyBorder="1" applyAlignment="1">
      <alignment horizontal="left" vertical="center"/>
    </xf>
    <xf numFmtId="3" fontId="14" fillId="2" borderId="55" xfId="1" applyNumberFormat="1" applyFont="1" applyFill="1" applyBorder="1" applyAlignment="1">
      <alignment horizontal="left" vertical="center"/>
    </xf>
    <xf numFmtId="0" fontId="14" fillId="2" borderId="55" xfId="0" applyFont="1" applyFill="1" applyBorder="1" applyAlignment="1">
      <alignment horizontal="left" vertical="center"/>
    </xf>
    <xf numFmtId="0" fontId="14" fillId="2" borderId="55" xfId="0" applyFont="1" applyFill="1" applyBorder="1" applyAlignment="1" applyProtection="1">
      <alignment horizontal="left" vertical="center" wrapText="1"/>
      <protection locked="0"/>
    </xf>
    <xf numFmtId="3" fontId="14" fillId="2" borderId="55" xfId="1" applyNumberFormat="1" applyFont="1" applyFill="1" applyBorder="1" applyAlignment="1" applyProtection="1">
      <alignment horizontal="left" vertical="center"/>
      <protection locked="0"/>
    </xf>
    <xf numFmtId="0" fontId="14" fillId="2" borderId="56" xfId="0" applyFont="1" applyFill="1" applyBorder="1" applyAlignment="1" applyProtection="1">
      <alignment horizontal="left" vertical="center" wrapText="1"/>
      <protection locked="0"/>
    </xf>
    <xf numFmtId="0" fontId="32" fillId="5" borderId="46" xfId="0" applyFont="1" applyFill="1" applyBorder="1" applyAlignment="1" applyProtection="1">
      <alignment horizontal="left" vertical="center"/>
      <protection locked="0"/>
    </xf>
    <xf numFmtId="0" fontId="17" fillId="7" borderId="51" xfId="0" applyFont="1" applyFill="1" applyBorder="1" applyAlignment="1" applyProtection="1">
      <alignment horizontal="left" vertical="center"/>
      <protection locked="0"/>
    </xf>
    <xf numFmtId="0" fontId="17" fillId="6" borderId="49" xfId="0" applyFont="1" applyFill="1" applyBorder="1" applyAlignment="1">
      <alignment horizontal="center" vertical="center" wrapText="1"/>
    </xf>
    <xf numFmtId="0" fontId="14" fillId="7" borderId="31" xfId="0" applyFont="1" applyFill="1" applyBorder="1" applyAlignment="1" applyProtection="1">
      <alignment horizontal="left" vertical="center"/>
      <protection locked="0"/>
    </xf>
    <xf numFmtId="0" fontId="14" fillId="9" borderId="51" xfId="0" applyFont="1" applyFill="1" applyBorder="1" applyAlignment="1" applyProtection="1">
      <alignment horizontal="left" vertical="center"/>
      <protection locked="0"/>
    </xf>
    <xf numFmtId="0" fontId="14" fillId="0" borderId="51" xfId="0" applyFont="1" applyBorder="1" applyAlignment="1" applyProtection="1">
      <alignment horizontal="left" vertical="center"/>
      <protection locked="0"/>
    </xf>
    <xf numFmtId="0" fontId="14" fillId="0" borderId="54" xfId="0" applyFont="1" applyBorder="1" applyAlignment="1" applyProtection="1">
      <alignment horizontal="left" vertical="center"/>
      <protection locked="0"/>
    </xf>
    <xf numFmtId="0" fontId="32" fillId="5" borderId="44" xfId="0" applyFont="1" applyFill="1" applyBorder="1" applyAlignment="1" applyProtection="1">
      <alignment horizontal="left" vertical="center"/>
      <protection locked="0"/>
    </xf>
    <xf numFmtId="0" fontId="14" fillId="2" borderId="55" xfId="0" applyFont="1" applyFill="1" applyBorder="1" applyAlignment="1" applyProtection="1">
      <alignment horizontal="left" vertical="center"/>
      <protection locked="0"/>
    </xf>
    <xf numFmtId="0" fontId="35" fillId="3" borderId="0" xfId="0" applyFont="1" applyFill="1"/>
    <xf numFmtId="0" fontId="36" fillId="2" borderId="0" xfId="0" applyFont="1" applyFill="1" applyAlignment="1">
      <alignment horizontal="left" vertical="center"/>
    </xf>
    <xf numFmtId="0" fontId="32" fillId="5" borderId="59" xfId="0" applyFont="1" applyFill="1" applyBorder="1" applyAlignment="1" applyProtection="1">
      <alignment horizontal="left" vertical="center"/>
      <protection locked="0"/>
    </xf>
    <xf numFmtId="0" fontId="32" fillId="5" borderId="47" xfId="0" applyFont="1" applyFill="1" applyBorder="1" applyAlignment="1" applyProtection="1">
      <alignment horizontal="left" vertical="center"/>
      <protection locked="0"/>
    </xf>
    <xf numFmtId="0" fontId="17" fillId="6" borderId="61" xfId="0" applyFont="1" applyFill="1" applyBorder="1" applyAlignment="1">
      <alignment horizontal="center" vertical="center" wrapText="1"/>
    </xf>
    <xf numFmtId="0" fontId="26" fillId="7" borderId="62" xfId="4" applyFont="1" applyFill="1" applyBorder="1" applyAlignment="1" applyProtection="1">
      <alignment horizontal="left" vertical="center" wrapText="1"/>
      <protection locked="0"/>
    </xf>
    <xf numFmtId="0" fontId="14" fillId="7" borderId="62" xfId="0" applyFont="1" applyFill="1" applyBorder="1" applyAlignment="1" applyProtection="1">
      <alignment horizontal="left" vertical="center"/>
      <protection locked="0"/>
    </xf>
    <xf numFmtId="0" fontId="14" fillId="7" borderId="63" xfId="0" applyFont="1" applyFill="1" applyBorder="1" applyAlignment="1" applyProtection="1">
      <alignment horizontal="left" vertical="center"/>
      <protection locked="0"/>
    </xf>
    <xf numFmtId="0" fontId="17" fillId="5" borderId="59" xfId="0" applyFont="1" applyFill="1" applyBorder="1" applyAlignment="1">
      <alignment horizontal="left" vertical="center"/>
    </xf>
    <xf numFmtId="0" fontId="14" fillId="5" borderId="47" xfId="0" applyFont="1" applyFill="1" applyBorder="1" applyAlignment="1" applyProtection="1">
      <alignment horizontal="left" vertical="center"/>
      <protection locked="0"/>
    </xf>
    <xf numFmtId="0" fontId="17" fillId="7" borderId="48" xfId="0" applyFont="1" applyFill="1" applyBorder="1" applyAlignment="1" applyProtection="1">
      <alignment horizontal="left" vertical="center"/>
      <protection locked="0"/>
    </xf>
    <xf numFmtId="0" fontId="32" fillId="5" borderId="45" xfId="0" applyFont="1" applyFill="1" applyBorder="1" applyAlignment="1" applyProtection="1">
      <alignment horizontal="left" vertical="center"/>
      <protection locked="0"/>
    </xf>
    <xf numFmtId="0" fontId="17" fillId="4" borderId="1" xfId="0" applyFont="1" applyFill="1" applyBorder="1" applyAlignment="1">
      <alignment horizontal="left" vertical="center"/>
    </xf>
    <xf numFmtId="0" fontId="13" fillId="4" borderId="2" xfId="0" applyFont="1" applyFill="1" applyBorder="1" applyAlignment="1">
      <alignment horizontal="left" vertical="center"/>
    </xf>
    <xf numFmtId="0" fontId="14" fillId="4" borderId="2" xfId="0" applyFont="1" applyFill="1" applyBorder="1" applyAlignment="1">
      <alignment horizontal="left" vertical="center"/>
    </xf>
    <xf numFmtId="0" fontId="14" fillId="4" borderId="3" xfId="0" applyFont="1" applyFill="1" applyBorder="1" applyAlignment="1">
      <alignment horizontal="left" vertical="center"/>
    </xf>
    <xf numFmtId="0" fontId="14" fillId="0" borderId="35"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14" fillId="13" borderId="65" xfId="0" applyFont="1" applyFill="1" applyBorder="1" applyAlignment="1">
      <alignment horizontal="left" vertical="center"/>
    </xf>
    <xf numFmtId="0" fontId="14" fillId="14" borderId="35" xfId="0" applyFont="1" applyFill="1" applyBorder="1" applyAlignment="1" applyProtection="1">
      <alignment horizontal="left" vertical="center" wrapText="1"/>
      <protection locked="0"/>
    </xf>
    <xf numFmtId="0" fontId="14" fillId="14" borderId="12" xfId="0" applyFont="1" applyFill="1" applyBorder="1" applyAlignment="1" applyProtection="1">
      <alignment horizontal="left" vertical="center" wrapText="1"/>
      <protection locked="0"/>
    </xf>
    <xf numFmtId="0" fontId="14" fillId="14" borderId="36" xfId="0" applyFont="1" applyFill="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2" borderId="37" xfId="0" applyFont="1" applyFill="1" applyBorder="1" applyAlignment="1" applyProtection="1">
      <alignment horizontal="left" vertical="center" wrapText="1"/>
      <protection locked="0"/>
    </xf>
    <xf numFmtId="0" fontId="14" fillId="2" borderId="38" xfId="0" applyFont="1" applyFill="1" applyBorder="1" applyAlignment="1" applyProtection="1">
      <alignment horizontal="left" vertical="center" wrapText="1"/>
      <protection locked="0"/>
    </xf>
    <xf numFmtId="0" fontId="14" fillId="0" borderId="39" xfId="0" applyFont="1" applyBorder="1" applyAlignment="1" applyProtection="1">
      <alignment horizontal="left" vertical="center" wrapText="1"/>
      <protection locked="0"/>
    </xf>
    <xf numFmtId="0" fontId="14" fillId="13" borderId="67" xfId="0" applyFont="1" applyFill="1" applyBorder="1" applyAlignment="1">
      <alignment horizontal="left" vertical="center"/>
    </xf>
    <xf numFmtId="0" fontId="14" fillId="2" borderId="0" xfId="0" applyFont="1" applyFill="1" applyAlignment="1">
      <alignment horizontal="left" vertical="center" wrapText="1"/>
    </xf>
    <xf numFmtId="0" fontId="32" fillId="11" borderId="34" xfId="0" applyFont="1" applyFill="1" applyBorder="1" applyAlignment="1">
      <alignment horizontal="left" vertical="center" wrapText="1"/>
    </xf>
    <xf numFmtId="0" fontId="32" fillId="11" borderId="68" xfId="0" applyFont="1" applyFill="1" applyBorder="1" applyAlignment="1">
      <alignment horizontal="left" vertical="center" wrapText="1"/>
    </xf>
    <xf numFmtId="0" fontId="32" fillId="11" borderId="68" xfId="0" applyFont="1" applyFill="1" applyBorder="1" applyAlignment="1">
      <alignment horizontal="left" vertical="center"/>
    </xf>
    <xf numFmtId="0" fontId="32" fillId="11" borderId="69" xfId="0" applyFont="1" applyFill="1" applyBorder="1" applyAlignment="1">
      <alignment horizontal="left" vertical="center"/>
    </xf>
    <xf numFmtId="0" fontId="17" fillId="12" borderId="12" xfId="0" applyFont="1" applyFill="1" applyBorder="1" applyAlignment="1">
      <alignment vertical="center" wrapText="1"/>
    </xf>
    <xf numFmtId="0" fontId="14" fillId="13" borderId="72" xfId="0" applyFont="1" applyFill="1" applyBorder="1" applyAlignment="1">
      <alignment horizontal="left" vertical="center"/>
    </xf>
    <xf numFmtId="0" fontId="14" fillId="13" borderId="73" xfId="0" applyFont="1" applyFill="1" applyBorder="1" applyAlignment="1">
      <alignment horizontal="left" vertical="center"/>
    </xf>
    <xf numFmtId="0" fontId="17" fillId="12" borderId="12" xfId="0" applyFont="1" applyFill="1" applyBorder="1" applyAlignment="1">
      <alignment horizontal="left" vertical="center"/>
    </xf>
    <xf numFmtId="0" fontId="17" fillId="12" borderId="12" xfId="0" applyFont="1" applyFill="1" applyBorder="1" applyAlignment="1">
      <alignment horizontal="center" vertical="center" wrapText="1"/>
    </xf>
    <xf numFmtId="0" fontId="14" fillId="0" borderId="64" xfId="0" applyFont="1" applyBorder="1" applyAlignment="1">
      <alignment horizontal="left" vertical="center"/>
    </xf>
    <xf numFmtId="0" fontId="14" fillId="3" borderId="74" xfId="0" applyFont="1" applyFill="1" applyBorder="1" applyAlignment="1">
      <alignment horizontal="left" vertical="center"/>
    </xf>
    <xf numFmtId="0" fontId="14" fillId="2" borderId="120" xfId="0" applyFont="1" applyFill="1" applyBorder="1" applyAlignment="1">
      <alignment horizontal="left" vertical="center"/>
    </xf>
    <xf numFmtId="0" fontId="31" fillId="2" borderId="0" xfId="0" applyFont="1" applyFill="1" applyAlignment="1">
      <alignment horizontal="left" vertical="center"/>
    </xf>
    <xf numFmtId="0" fontId="17" fillId="32" borderId="122" xfId="0" applyFont="1" applyFill="1" applyBorder="1" applyAlignment="1">
      <alignment horizontal="left" vertical="center" wrapText="1"/>
    </xf>
    <xf numFmtId="0" fontId="32" fillId="11" borderId="124" xfId="0" applyFont="1" applyFill="1" applyBorder="1" applyAlignment="1" applyProtection="1">
      <alignment horizontal="left" vertical="center"/>
      <protection locked="0"/>
    </xf>
    <xf numFmtId="0" fontId="32" fillId="11" borderId="29" xfId="0" applyFont="1" applyFill="1" applyBorder="1" applyAlignment="1" applyProtection="1">
      <alignment horizontal="left" vertical="center"/>
      <protection locked="0"/>
    </xf>
    <xf numFmtId="0" fontId="17" fillId="32" borderId="30" xfId="0" applyFont="1" applyFill="1" applyBorder="1" applyAlignment="1">
      <alignment horizontal="center" vertical="center" wrapText="1"/>
    </xf>
    <xf numFmtId="0" fontId="14" fillId="0" borderId="15" xfId="0" applyFont="1" applyBorder="1"/>
    <xf numFmtId="0" fontId="14" fillId="0" borderId="120" xfId="0" applyFont="1" applyBorder="1"/>
    <xf numFmtId="0" fontId="14" fillId="0" borderId="120" xfId="0" applyFont="1" applyBorder="1" applyAlignment="1">
      <alignment horizontal="left" vertical="center"/>
    </xf>
    <xf numFmtId="0" fontId="17" fillId="32" borderId="120" xfId="0" applyFont="1" applyFill="1" applyBorder="1" applyAlignment="1">
      <alignment horizontal="center" vertical="center" wrapText="1"/>
    </xf>
    <xf numFmtId="0" fontId="17" fillId="32" borderId="120" xfId="0" applyFont="1" applyFill="1" applyBorder="1" applyAlignment="1">
      <alignment horizontal="left" vertical="center"/>
    </xf>
    <xf numFmtId="0" fontId="17" fillId="32" borderId="15" xfId="0" applyFont="1" applyFill="1" applyBorder="1" applyAlignment="1">
      <alignment horizontal="center" vertical="center" wrapText="1"/>
    </xf>
    <xf numFmtId="0" fontId="17" fillId="32" borderId="12" xfId="0" applyFont="1" applyFill="1" applyBorder="1" applyAlignment="1">
      <alignment horizontal="center" vertical="center" wrapText="1"/>
    </xf>
    <xf numFmtId="0" fontId="17" fillId="32" borderId="12" xfId="0" applyFont="1" applyFill="1" applyBorder="1" applyAlignment="1">
      <alignment horizontal="left" vertical="center"/>
    </xf>
    <xf numFmtId="0" fontId="17" fillId="13" borderId="121" xfId="0" applyFont="1" applyFill="1" applyBorder="1" applyAlignment="1">
      <alignment horizontal="left" vertical="center" wrapText="1"/>
    </xf>
    <xf numFmtId="0" fontId="17" fillId="13" borderId="121" xfId="0" applyFont="1" applyFill="1" applyBorder="1" applyAlignment="1">
      <alignment horizontal="left" vertical="center"/>
    </xf>
    <xf numFmtId="3" fontId="14" fillId="8" borderId="120" xfId="1" applyNumberFormat="1" applyFont="1" applyFill="1" applyBorder="1" applyAlignment="1">
      <alignment horizontal="left" vertical="center"/>
    </xf>
    <xf numFmtId="0" fontId="14" fillId="8" borderId="120" xfId="0" applyFont="1" applyFill="1" applyBorder="1" applyAlignment="1" applyProtection="1">
      <alignment horizontal="left" vertical="center" wrapText="1"/>
      <protection locked="0"/>
    </xf>
    <xf numFmtId="3" fontId="14" fillId="8" borderId="120" xfId="1" applyNumberFormat="1" applyFont="1" applyFill="1" applyBorder="1" applyAlignment="1" applyProtection="1">
      <alignment horizontal="left" vertical="center"/>
      <protection locked="0"/>
    </xf>
    <xf numFmtId="3" fontId="14" fillId="0" borderId="120" xfId="1" applyNumberFormat="1" applyFont="1" applyBorder="1" applyAlignment="1">
      <alignment horizontal="left" vertical="center"/>
    </xf>
    <xf numFmtId="0" fontId="14" fillId="0" borderId="120" xfId="0" applyFont="1" applyBorder="1" applyAlignment="1" applyProtection="1">
      <alignment horizontal="left" vertical="center" wrapText="1"/>
      <protection locked="0"/>
    </xf>
    <xf numFmtId="3" fontId="14" fillId="0" borderId="120" xfId="1" applyNumberFormat="1" applyFont="1" applyBorder="1" applyAlignment="1" applyProtection="1">
      <alignment horizontal="left" vertical="center"/>
      <protection locked="0"/>
    </xf>
    <xf numFmtId="0" fontId="17" fillId="32" borderId="116" xfId="0" applyFont="1" applyFill="1" applyBorder="1" applyAlignment="1" applyProtection="1">
      <alignment horizontal="left" vertical="center"/>
      <protection locked="0"/>
    </xf>
    <xf numFmtId="0" fontId="17" fillId="32" borderId="64" xfId="0" applyFont="1" applyFill="1" applyBorder="1" applyAlignment="1">
      <alignment horizontal="left" vertical="center" wrapText="1"/>
    </xf>
    <xf numFmtId="0" fontId="17" fillId="32" borderId="77" xfId="0" applyFont="1" applyFill="1" applyBorder="1" applyAlignment="1">
      <alignment horizontal="left" vertical="center" wrapText="1"/>
    </xf>
    <xf numFmtId="0" fontId="14" fillId="8" borderId="120" xfId="0" applyFont="1" applyFill="1" applyBorder="1" applyAlignment="1">
      <alignment horizontal="left" vertical="center"/>
    </xf>
    <xf numFmtId="0" fontId="14" fillId="8" borderId="120" xfId="0" applyFont="1" applyFill="1" applyBorder="1" applyAlignment="1" applyProtection="1">
      <alignment horizontal="left" vertical="center"/>
      <protection locked="0"/>
    </xf>
    <xf numFmtId="0" fontId="14" fillId="2" borderId="120" xfId="0" applyFont="1" applyFill="1" applyBorder="1" applyAlignment="1" applyProtection="1">
      <alignment horizontal="left" vertical="center"/>
      <protection locked="0"/>
    </xf>
    <xf numFmtId="0" fontId="14" fillId="9" borderId="125" xfId="0" applyFont="1" applyFill="1" applyBorder="1" applyAlignment="1" applyProtection="1">
      <alignment horizontal="left" vertical="center"/>
      <protection locked="0"/>
    </xf>
    <xf numFmtId="0" fontId="14" fillId="8" borderId="127" xfId="0" applyFont="1" applyFill="1" applyBorder="1" applyAlignment="1" applyProtection="1">
      <alignment horizontal="left" vertical="center" wrapText="1"/>
      <protection locked="0"/>
    </xf>
    <xf numFmtId="0" fontId="14" fillId="0" borderId="125" xfId="0" applyFont="1" applyBorder="1" applyAlignment="1" applyProtection="1">
      <alignment horizontal="left" vertical="center"/>
      <protection locked="0"/>
    </xf>
    <xf numFmtId="0" fontId="14" fillId="2" borderId="127" xfId="0" applyFont="1" applyFill="1" applyBorder="1" applyAlignment="1" applyProtection="1">
      <alignment horizontal="left" vertical="center" wrapText="1"/>
      <protection locked="0"/>
    </xf>
    <xf numFmtId="0" fontId="14" fillId="0" borderId="126" xfId="0" applyFont="1" applyBorder="1" applyAlignment="1" applyProtection="1">
      <alignment horizontal="left" vertical="center"/>
      <protection locked="0"/>
    </xf>
    <xf numFmtId="0" fontId="14" fillId="2" borderId="123" xfId="0" applyFont="1" applyFill="1" applyBorder="1" applyAlignment="1">
      <alignment horizontal="left" vertical="center"/>
    </xf>
    <xf numFmtId="3" fontId="14" fillId="2" borderId="123" xfId="1" applyNumberFormat="1" applyFont="1" applyFill="1" applyBorder="1" applyAlignment="1" applyProtection="1">
      <alignment horizontal="left" vertical="center"/>
      <protection locked="0"/>
    </xf>
    <xf numFmtId="0" fontId="14" fillId="2" borderId="123" xfId="0" applyFont="1" applyFill="1" applyBorder="1" applyAlignment="1" applyProtection="1">
      <alignment horizontal="left" vertical="center"/>
      <protection locked="0"/>
    </xf>
    <xf numFmtId="0" fontId="14" fillId="2" borderId="123" xfId="0" applyFont="1" applyFill="1" applyBorder="1" applyAlignment="1" applyProtection="1">
      <alignment horizontal="left" vertical="center" wrapText="1"/>
      <protection locked="0"/>
    </xf>
    <xf numFmtId="0" fontId="14" fillId="2" borderId="128" xfId="0" applyFont="1" applyFill="1" applyBorder="1" applyAlignment="1" applyProtection="1">
      <alignment horizontal="left" vertical="center" wrapText="1"/>
      <protection locked="0"/>
    </xf>
    <xf numFmtId="3" fontId="14" fillId="2" borderId="123" xfId="1" applyNumberFormat="1" applyFont="1" applyFill="1" applyBorder="1" applyAlignment="1">
      <alignment horizontal="left" vertical="center"/>
    </xf>
    <xf numFmtId="0" fontId="14" fillId="2" borderId="0" xfId="0" applyFont="1" applyFill="1" applyBorder="1" applyAlignment="1">
      <alignment horizontal="left" vertical="center"/>
    </xf>
    <xf numFmtId="3" fontId="14" fillId="2" borderId="0" xfId="1" applyNumberFormat="1"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wrapText="1"/>
      <protection locked="0"/>
    </xf>
    <xf numFmtId="0" fontId="17" fillId="7" borderId="116" xfId="0" applyFont="1" applyFill="1" applyBorder="1" applyAlignment="1" applyProtection="1">
      <alignment horizontal="left" vertical="center"/>
      <protection locked="0"/>
    </xf>
    <xf numFmtId="0" fontId="17" fillId="6" borderId="64" xfId="0" applyFont="1" applyFill="1" applyBorder="1" applyAlignment="1">
      <alignment horizontal="left" vertical="center" wrapText="1"/>
    </xf>
    <xf numFmtId="0" fontId="14" fillId="9" borderId="12" xfId="0" applyFont="1" applyFill="1" applyBorder="1" applyAlignment="1" applyProtection="1">
      <alignment horizontal="left" vertical="center"/>
      <protection locked="0"/>
    </xf>
    <xf numFmtId="0" fontId="14" fillId="0" borderId="129" xfId="0" applyFont="1" applyBorder="1" applyAlignment="1" applyProtection="1">
      <alignment horizontal="left" vertical="center"/>
      <protection locked="0"/>
    </xf>
    <xf numFmtId="0" fontId="14" fillId="0" borderId="130" xfId="0" applyFont="1" applyBorder="1" applyAlignment="1" applyProtection="1">
      <alignment horizontal="left" vertical="center"/>
      <protection locked="0"/>
    </xf>
    <xf numFmtId="3" fontId="14" fillId="2" borderId="12" xfId="1" applyNumberFormat="1" applyFont="1" applyFill="1" applyBorder="1" applyAlignment="1">
      <alignment horizontal="left" vertical="center"/>
    </xf>
    <xf numFmtId="0" fontId="14" fillId="2" borderId="131" xfId="0" applyFont="1" applyFill="1" applyBorder="1" applyAlignment="1" applyProtection="1">
      <alignment horizontal="left" vertical="center" wrapText="1"/>
      <protection locked="0"/>
    </xf>
    <xf numFmtId="0" fontId="17" fillId="6" borderId="71" xfId="0" applyFont="1" applyFill="1" applyBorder="1" applyAlignment="1">
      <alignment horizontal="left" vertical="center" wrapText="1"/>
    </xf>
    <xf numFmtId="3" fontId="14" fillId="8" borderId="13" xfId="1" applyNumberFormat="1" applyFont="1" applyFill="1" applyBorder="1" applyAlignment="1">
      <alignment horizontal="left" vertical="center"/>
    </xf>
    <xf numFmtId="42" fontId="14" fillId="4" borderId="0" xfId="1" applyNumberFormat="1" applyFont="1" applyFill="1" applyBorder="1" applyAlignment="1">
      <alignment horizontal="left" vertical="center"/>
    </xf>
    <xf numFmtId="0" fontId="16" fillId="4" borderId="0" xfId="4" applyFont="1" applyFill="1" applyBorder="1" applyAlignment="1">
      <alignment horizontal="left" vertical="center"/>
    </xf>
    <xf numFmtId="0" fontId="14" fillId="4" borderId="0" xfId="0" applyFont="1" applyFill="1" applyBorder="1" applyAlignment="1">
      <alignment horizontal="left" vertical="center"/>
    </xf>
    <xf numFmtId="0" fontId="14" fillId="4" borderId="41" xfId="0" applyFont="1" applyFill="1" applyBorder="1" applyAlignment="1" applyProtection="1">
      <alignment horizontal="left" vertical="center"/>
      <protection locked="0"/>
    </xf>
    <xf numFmtId="0" fontId="14" fillId="4" borderId="0" xfId="0" applyFont="1" applyFill="1" applyBorder="1" applyAlignment="1" applyProtection="1">
      <alignment horizontal="left" vertical="center"/>
      <protection locked="0"/>
    </xf>
    <xf numFmtId="42" fontId="14" fillId="4" borderId="18" xfId="1" applyNumberFormat="1" applyFont="1" applyFill="1" applyBorder="1" applyAlignment="1">
      <alignment horizontal="left" vertical="center"/>
    </xf>
    <xf numFmtId="0" fontId="14" fillId="4" borderId="29" xfId="0" applyFont="1" applyFill="1" applyBorder="1" applyAlignment="1" applyProtection="1">
      <alignment horizontal="left" vertical="center"/>
      <protection locked="0"/>
    </xf>
    <xf numFmtId="0" fontId="17" fillId="4" borderId="40" xfId="0" applyFont="1" applyFill="1" applyBorder="1" applyAlignment="1">
      <alignment horizontal="left" vertical="center"/>
    </xf>
    <xf numFmtId="0" fontId="14" fillId="4" borderId="81" xfId="0" applyFont="1" applyFill="1" applyBorder="1" applyAlignment="1" applyProtection="1">
      <alignment horizontal="left" vertical="center"/>
      <protection locked="0"/>
    </xf>
    <xf numFmtId="0" fontId="14" fillId="4" borderId="9" xfId="0" applyFont="1" applyFill="1" applyBorder="1" applyAlignment="1" applyProtection="1">
      <alignment horizontal="left" vertical="center"/>
      <protection locked="0"/>
    </xf>
    <xf numFmtId="0" fontId="40" fillId="4" borderId="41" xfId="4" applyFont="1" applyFill="1" applyBorder="1" applyAlignment="1">
      <alignment horizontal="left" vertical="center"/>
    </xf>
    <xf numFmtId="0" fontId="17" fillId="12" borderId="35" xfId="0" applyFont="1" applyFill="1" applyBorder="1" applyAlignment="1">
      <alignment vertical="center" wrapText="1"/>
    </xf>
    <xf numFmtId="0" fontId="17" fillId="12" borderId="64" xfId="0" applyFont="1" applyFill="1" applyBorder="1" applyAlignment="1">
      <alignment vertical="center" wrapText="1"/>
    </xf>
    <xf numFmtId="0" fontId="14" fillId="9" borderId="12" xfId="0" applyFont="1" applyFill="1" applyBorder="1" applyAlignment="1">
      <alignment horizontal="left" vertical="center"/>
    </xf>
    <xf numFmtId="3" fontId="14" fillId="0" borderId="13" xfId="1" applyNumberFormat="1" applyFont="1" applyBorder="1" applyAlignment="1">
      <alignment horizontal="left" vertical="center"/>
    </xf>
    <xf numFmtId="3" fontId="14" fillId="2" borderId="13" xfId="1" applyNumberFormat="1" applyFont="1" applyFill="1" applyBorder="1" applyAlignment="1">
      <alignment horizontal="left" vertical="center"/>
    </xf>
    <xf numFmtId="0" fontId="14" fillId="2" borderId="12" xfId="0" applyFont="1" applyFill="1" applyBorder="1" applyAlignment="1" applyProtection="1">
      <alignment horizontal="left" vertical="center" wrapText="1"/>
      <protection locked="0"/>
    </xf>
    <xf numFmtId="0" fontId="32" fillId="5" borderId="11" xfId="0" applyFont="1" applyFill="1" applyBorder="1" applyAlignment="1">
      <alignment horizontal="left" vertical="center"/>
    </xf>
    <xf numFmtId="0" fontId="14" fillId="3" borderId="132" xfId="0" applyFont="1" applyFill="1" applyBorder="1" applyAlignment="1" applyProtection="1">
      <alignment horizontal="left" vertical="center"/>
      <protection locked="0"/>
    </xf>
    <xf numFmtId="0" fontId="25" fillId="3" borderId="132" xfId="0" applyFont="1" applyFill="1" applyBorder="1"/>
    <xf numFmtId="0" fontId="14" fillId="7" borderId="115" xfId="0" applyFont="1" applyFill="1" applyBorder="1" applyAlignment="1" applyProtection="1">
      <alignment horizontal="left" vertical="center"/>
      <protection locked="0"/>
    </xf>
    <xf numFmtId="0" fontId="14" fillId="2" borderId="27" xfId="0" applyFont="1" applyFill="1" applyBorder="1" applyAlignment="1" applyProtection="1">
      <alignment horizontal="left" vertical="center" wrapText="1"/>
      <protection locked="0"/>
    </xf>
    <xf numFmtId="0" fontId="25" fillId="3" borderId="18" xfId="0" applyFont="1" applyFill="1" applyBorder="1"/>
    <xf numFmtId="0" fontId="14" fillId="9" borderId="0" xfId="0" applyFont="1" applyFill="1" applyAlignment="1">
      <alignment horizontal="left"/>
    </xf>
    <xf numFmtId="0" fontId="6" fillId="11" borderId="16" xfId="0" applyFont="1" applyFill="1" applyBorder="1" applyAlignment="1">
      <alignment horizontal="left" vertical="center"/>
    </xf>
    <xf numFmtId="0" fontId="6" fillId="11" borderId="18" xfId="0" applyFont="1" applyFill="1" applyBorder="1" applyAlignment="1">
      <alignment horizontal="left" vertical="center"/>
    </xf>
    <xf numFmtId="0" fontId="6" fillId="11" borderId="47" xfId="0" applyFont="1" applyFill="1" applyBorder="1" applyAlignment="1">
      <alignment horizontal="left" vertical="center"/>
    </xf>
    <xf numFmtId="0" fontId="25" fillId="3" borderId="0" xfId="0" applyFont="1" applyFill="1" applyBorder="1" applyAlignment="1">
      <alignment horizontal="left" vertical="center" wrapText="1"/>
    </xf>
    <xf numFmtId="0" fontId="31" fillId="3" borderId="0" xfId="4" applyFont="1" applyFill="1" applyBorder="1" applyAlignment="1">
      <alignment horizontal="left" vertical="center"/>
    </xf>
    <xf numFmtId="0" fontId="31" fillId="3" borderId="0" xfId="0" applyFont="1" applyFill="1" applyBorder="1" applyAlignment="1">
      <alignment horizontal="left" vertical="center"/>
    </xf>
    <xf numFmtId="165" fontId="14" fillId="3" borderId="0" xfId="1" applyNumberFormat="1" applyFont="1" applyFill="1" applyAlignment="1">
      <alignment horizontal="left" vertical="center"/>
    </xf>
    <xf numFmtId="0" fontId="25" fillId="9" borderId="0" xfId="0" applyFont="1" applyFill="1" applyBorder="1"/>
    <xf numFmtId="0" fontId="26" fillId="7" borderId="115" xfId="4" applyFont="1" applyFill="1" applyBorder="1" applyAlignment="1" applyProtection="1">
      <alignment horizontal="left" vertical="center" wrapText="1"/>
      <protection locked="0"/>
    </xf>
    <xf numFmtId="0" fontId="17" fillId="7" borderId="120"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4" fillId="0" borderId="15" xfId="0" applyFont="1" applyBorder="1" applyAlignment="1" applyProtection="1">
      <alignment horizontal="left" vertical="center" wrapText="1"/>
      <protection locked="0"/>
    </xf>
    <xf numFmtId="0" fontId="14" fillId="14" borderId="15" xfId="0" applyFont="1" applyFill="1" applyBorder="1" applyAlignment="1" applyProtection="1">
      <alignment horizontal="left" vertical="center" wrapText="1"/>
      <protection locked="0"/>
    </xf>
    <xf numFmtId="0" fontId="14" fillId="2" borderId="134" xfId="0" applyFont="1" applyFill="1" applyBorder="1" applyAlignment="1" applyProtection="1">
      <alignment horizontal="left" vertical="center" wrapText="1"/>
      <protection locked="0"/>
    </xf>
    <xf numFmtId="0" fontId="17" fillId="12" borderId="15" xfId="0" applyFont="1" applyFill="1" applyBorder="1" applyAlignment="1">
      <alignment vertical="center" wrapText="1"/>
    </xf>
    <xf numFmtId="0" fontId="14" fillId="3" borderId="0" xfId="0" applyFont="1" applyFill="1" applyBorder="1" applyAlignment="1">
      <alignment vertical="center" wrapText="1"/>
    </xf>
    <xf numFmtId="0" fontId="17" fillId="12" borderId="13" xfId="0" applyFont="1" applyFill="1" applyBorder="1" applyAlignment="1">
      <alignment horizontal="left" vertical="center"/>
    </xf>
    <xf numFmtId="0" fontId="14" fillId="0" borderId="13" xfId="0" applyFont="1" applyBorder="1" applyAlignment="1">
      <alignment horizontal="left" vertical="center"/>
    </xf>
    <xf numFmtId="0" fontId="17" fillId="0" borderId="35"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17" fillId="0" borderId="66" xfId="0" applyFont="1" applyBorder="1" applyAlignment="1" applyProtection="1">
      <alignment horizontal="left" vertical="center" wrapText="1"/>
      <protection locked="0"/>
    </xf>
    <xf numFmtId="0" fontId="17" fillId="14" borderId="35" xfId="0" applyFont="1" applyFill="1" applyBorder="1" applyAlignment="1" applyProtection="1">
      <alignment horizontal="left" vertical="center" wrapText="1"/>
      <protection locked="0"/>
    </xf>
    <xf numFmtId="0" fontId="17" fillId="14" borderId="12" xfId="0" applyFont="1" applyFill="1" applyBorder="1" applyAlignment="1" applyProtection="1">
      <alignment horizontal="left" vertical="center" wrapText="1"/>
      <protection locked="0"/>
    </xf>
    <xf numFmtId="0" fontId="17" fillId="14" borderId="36" xfId="0" applyFont="1" applyFill="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2" borderId="37" xfId="0" applyFont="1" applyFill="1" applyBorder="1" applyAlignment="1" applyProtection="1">
      <alignment horizontal="left" vertical="center" wrapText="1"/>
      <protection locked="0"/>
    </xf>
    <xf numFmtId="0" fontId="17" fillId="2" borderId="38" xfId="0" applyFont="1" applyFill="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4" fillId="0" borderId="15" xfId="0" applyFont="1" applyBorder="1" applyAlignment="1">
      <alignment vertical="center"/>
    </xf>
    <xf numFmtId="0" fontId="14" fillId="0" borderId="15" xfId="0" applyFont="1" applyBorder="1" applyAlignment="1">
      <alignment vertical="center" wrapText="1"/>
    </xf>
    <xf numFmtId="0" fontId="25" fillId="3" borderId="12" xfId="0" applyFont="1" applyFill="1" applyBorder="1"/>
    <xf numFmtId="0" fontId="14" fillId="13" borderId="70" xfId="0" applyFont="1" applyFill="1" applyBorder="1" applyAlignment="1">
      <alignment horizontal="left" vertical="center" wrapText="1"/>
    </xf>
    <xf numFmtId="0" fontId="14" fillId="13" borderId="72" xfId="0" applyFont="1" applyFill="1" applyBorder="1" applyAlignment="1">
      <alignment horizontal="left" vertical="center" wrapText="1"/>
    </xf>
    <xf numFmtId="0" fontId="14" fillId="13" borderId="76" xfId="0" applyFont="1" applyFill="1" applyBorder="1" applyAlignment="1">
      <alignment vertical="center" wrapText="1"/>
    </xf>
    <xf numFmtId="0" fontId="14" fillId="3" borderId="85" xfId="2" applyFont="1" applyFill="1" applyBorder="1" applyAlignment="1">
      <alignment horizontal="left" vertical="center"/>
    </xf>
    <xf numFmtId="0" fontId="14" fillId="3" borderId="86" xfId="2" applyFont="1" applyFill="1" applyBorder="1" applyAlignment="1">
      <alignment horizontal="left" vertical="center"/>
    </xf>
    <xf numFmtId="0" fontId="14" fillId="3" borderId="87" xfId="2" applyFont="1" applyFill="1" applyBorder="1" applyAlignment="1">
      <alignment horizontal="left" vertical="center"/>
    </xf>
    <xf numFmtId="0" fontId="17" fillId="27" borderId="12" xfId="0" applyFont="1" applyFill="1" applyBorder="1" applyAlignment="1">
      <alignment horizontal="left" vertical="center"/>
    </xf>
    <xf numFmtId="0" fontId="17" fillId="27" borderId="12" xfId="0" applyFont="1" applyFill="1" applyBorder="1" applyAlignment="1">
      <alignment horizontal="left" vertical="center" wrapText="1"/>
    </xf>
    <xf numFmtId="0" fontId="14" fillId="0" borderId="0" xfId="0" applyFont="1" applyBorder="1" applyAlignment="1" applyProtection="1">
      <alignment horizontal="left" vertical="center"/>
      <protection locked="0"/>
    </xf>
    <xf numFmtId="3" fontId="14" fillId="2" borderId="0" xfId="1" applyNumberFormat="1" applyFont="1" applyFill="1" applyBorder="1" applyAlignment="1">
      <alignment horizontal="left" vertical="center"/>
    </xf>
    <xf numFmtId="0" fontId="32" fillId="11" borderId="18" xfId="0" applyFont="1" applyFill="1" applyBorder="1" applyAlignment="1" applyProtection="1">
      <alignment horizontal="left" vertical="center"/>
      <protection locked="0"/>
    </xf>
    <xf numFmtId="0" fontId="17" fillId="32" borderId="21" xfId="0" applyFont="1" applyFill="1" applyBorder="1" applyAlignment="1">
      <alignment horizontal="center" vertical="center" wrapText="1"/>
    </xf>
    <xf numFmtId="0" fontId="14" fillId="8" borderId="135" xfId="0" applyFont="1" applyFill="1" applyBorder="1" applyAlignment="1" applyProtection="1">
      <alignment horizontal="left" vertical="center" wrapText="1"/>
      <protection locked="0"/>
    </xf>
    <xf numFmtId="0" fontId="14" fillId="2" borderId="135" xfId="0" applyFont="1" applyFill="1" applyBorder="1" applyAlignment="1" applyProtection="1">
      <alignment horizontal="left" vertical="center" wrapText="1"/>
      <protection locked="0"/>
    </xf>
    <xf numFmtId="0" fontId="14" fillId="32" borderId="22" xfId="0" applyFont="1" applyFill="1" applyBorder="1" applyAlignment="1" applyProtection="1">
      <alignment horizontal="left" vertical="center"/>
      <protection locked="0"/>
    </xf>
    <xf numFmtId="0" fontId="25" fillId="3" borderId="64" xfId="0" applyFont="1" applyFill="1" applyBorder="1"/>
    <xf numFmtId="0" fontId="17" fillId="21" borderId="91" xfId="2" applyFont="1" applyFill="1" applyBorder="1" applyAlignment="1">
      <alignment horizontal="left"/>
    </xf>
    <xf numFmtId="0" fontId="17" fillId="21" borderId="92" xfId="2" applyFont="1" applyFill="1" applyBorder="1" applyAlignment="1">
      <alignment horizontal="left"/>
    </xf>
    <xf numFmtId="0" fontId="17" fillId="21" borderId="136" xfId="2" applyFont="1" applyFill="1" applyBorder="1" applyAlignment="1">
      <alignment horizontal="left"/>
    </xf>
    <xf numFmtId="0" fontId="14" fillId="3" borderId="0" xfId="2" applyFont="1" applyFill="1" applyBorder="1" applyAlignment="1">
      <alignment horizontal="left"/>
    </xf>
    <xf numFmtId="0" fontId="14" fillId="3" borderId="12" xfId="2" applyFont="1" applyFill="1" applyBorder="1" applyAlignment="1">
      <alignment horizontal="left"/>
    </xf>
    <xf numFmtId="3" fontId="14" fillId="8" borderId="135" xfId="1" applyNumberFormat="1" applyFont="1" applyFill="1" applyBorder="1" applyAlignment="1" applyProtection="1">
      <alignment horizontal="left" vertical="center"/>
      <protection locked="0"/>
    </xf>
    <xf numFmtId="3" fontId="14" fillId="0" borderId="135" xfId="1" applyNumberFormat="1" applyFont="1" applyBorder="1" applyAlignment="1" applyProtection="1">
      <alignment horizontal="left" vertical="center"/>
      <protection locked="0"/>
    </xf>
    <xf numFmtId="3" fontId="14" fillId="2" borderId="137" xfId="1" applyNumberFormat="1" applyFont="1" applyFill="1" applyBorder="1" applyAlignment="1" applyProtection="1">
      <alignment horizontal="left" vertical="center"/>
      <protection locked="0"/>
    </xf>
    <xf numFmtId="0" fontId="31" fillId="2" borderId="0" xfId="0" applyFont="1" applyFill="1" applyAlignment="1">
      <alignment horizontal="left" vertical="top"/>
    </xf>
    <xf numFmtId="0" fontId="17" fillId="32" borderId="135" xfId="0" applyFont="1" applyFill="1" applyBorder="1" applyAlignment="1">
      <alignment horizontal="left" vertical="center" wrapText="1"/>
    </xf>
    <xf numFmtId="0" fontId="17" fillId="7" borderId="15" xfId="0" applyFont="1" applyFill="1" applyBorder="1" applyAlignment="1" applyProtection="1">
      <alignment horizontal="left" vertical="center"/>
      <protection locked="0"/>
    </xf>
    <xf numFmtId="0" fontId="14" fillId="9" borderId="15" xfId="0" applyFont="1" applyFill="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38" xfId="0" applyFont="1" applyBorder="1" applyAlignment="1" applyProtection="1">
      <alignment horizontal="left" vertical="center"/>
      <protection locked="0"/>
    </xf>
    <xf numFmtId="0" fontId="14" fillId="0" borderId="15" xfId="0" applyFont="1" applyBorder="1" applyAlignment="1">
      <alignment wrapText="1"/>
    </xf>
    <xf numFmtId="0" fontId="14" fillId="0" borderId="12" xfId="0" applyFont="1" applyBorder="1" applyAlignment="1">
      <alignment wrapText="1"/>
    </xf>
    <xf numFmtId="0" fontId="14" fillId="0" borderId="120" xfId="0" applyFont="1" applyBorder="1" applyAlignment="1">
      <alignment wrapText="1"/>
    </xf>
    <xf numFmtId="0" fontId="14" fillId="3" borderId="13" xfId="2" applyFont="1" applyFill="1" applyBorder="1" applyAlignment="1"/>
    <xf numFmtId="0" fontId="14" fillId="3" borderId="15" xfId="2" applyFont="1" applyFill="1" applyBorder="1" applyAlignment="1"/>
    <xf numFmtId="0" fontId="16" fillId="4" borderId="4" xfId="4" applyFont="1" applyFill="1" applyBorder="1" applyAlignment="1" applyProtection="1">
      <alignment horizontal="left" vertical="center"/>
    </xf>
    <xf numFmtId="0" fontId="17" fillId="5" borderId="1" xfId="0" applyFont="1" applyFill="1" applyBorder="1" applyAlignment="1">
      <alignment horizontal="left" vertical="center"/>
    </xf>
    <xf numFmtId="3" fontId="17" fillId="3" borderId="0" xfId="0" applyNumberFormat="1" applyFont="1" applyFill="1" applyBorder="1" applyAlignment="1">
      <alignment horizontal="left"/>
    </xf>
    <xf numFmtId="0" fontId="14" fillId="3" borderId="0" xfId="0" applyFont="1" applyFill="1" applyBorder="1"/>
    <xf numFmtId="0" fontId="41" fillId="3" borderId="0" xfId="4" applyFont="1" applyFill="1" applyBorder="1" applyAlignment="1" applyProtection="1">
      <alignment horizontal="left"/>
    </xf>
    <xf numFmtId="3" fontId="41" fillId="3" borderId="0" xfId="4" applyNumberFormat="1" applyFont="1" applyFill="1" applyBorder="1" applyAlignment="1" applyProtection="1"/>
    <xf numFmtId="0" fontId="41" fillId="3" borderId="0" xfId="4" applyFont="1" applyFill="1" applyBorder="1" applyAlignment="1" applyProtection="1"/>
    <xf numFmtId="0" fontId="41" fillId="3" borderId="0" xfId="4" applyFont="1" applyFill="1" applyBorder="1" applyAlignment="1" applyProtection="1">
      <protection locked="0"/>
    </xf>
    <xf numFmtId="0" fontId="41" fillId="3" borderId="0" xfId="4" applyFont="1" applyFill="1" applyBorder="1" applyAlignment="1" applyProtection="1">
      <alignment horizontal="left" vertical="center"/>
    </xf>
    <xf numFmtId="0" fontId="14" fillId="4" borderId="1" xfId="0" applyFont="1" applyFill="1" applyBorder="1" applyAlignment="1">
      <alignment horizontal="left" vertical="center"/>
    </xf>
    <xf numFmtId="165" fontId="14" fillId="2" borderId="0" xfId="1" applyNumberFormat="1" applyFont="1" applyFill="1" applyBorder="1" applyAlignment="1" applyProtection="1">
      <alignment horizontal="left"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42" fontId="14" fillId="2" borderId="0" xfId="1" applyNumberFormat="1" applyFont="1" applyFill="1" applyBorder="1" applyAlignment="1" applyProtection="1">
      <alignment horizontal="left" vertical="center"/>
    </xf>
    <xf numFmtId="0" fontId="14" fillId="4" borderId="139" xfId="0" applyFont="1" applyFill="1" applyBorder="1" applyAlignment="1">
      <alignment horizontal="left" vertical="center"/>
    </xf>
    <xf numFmtId="0" fontId="14" fillId="4" borderId="74" xfId="0" applyFont="1" applyFill="1" applyBorder="1" applyAlignment="1">
      <alignment horizontal="left" vertical="center"/>
    </xf>
    <xf numFmtId="0" fontId="14" fillId="4" borderId="140" xfId="0" applyFont="1" applyFill="1" applyBorder="1" applyAlignment="1">
      <alignment horizontal="left" vertical="center"/>
    </xf>
    <xf numFmtId="0" fontId="14" fillId="4" borderId="141" xfId="0" applyFont="1" applyFill="1" applyBorder="1" applyAlignment="1">
      <alignment horizontal="left" vertical="center"/>
    </xf>
    <xf numFmtId="0" fontId="14" fillId="4" borderId="142" xfId="0" applyFont="1" applyFill="1" applyBorder="1" applyAlignment="1">
      <alignment horizontal="left" vertical="center"/>
    </xf>
    <xf numFmtId="0" fontId="14" fillId="4" borderId="113" xfId="0" applyFont="1" applyFill="1" applyBorder="1" applyAlignment="1">
      <alignment horizontal="left" vertical="center"/>
    </xf>
    <xf numFmtId="0" fontId="14" fillId="4" borderId="4" xfId="0" quotePrefix="1" applyFont="1" applyFill="1" applyBorder="1" applyAlignment="1">
      <alignment horizontal="left" vertical="center"/>
    </xf>
    <xf numFmtId="0" fontId="14" fillId="4" borderId="6" xfId="0" quotePrefix="1" applyFont="1" applyFill="1" applyBorder="1" applyAlignment="1">
      <alignment horizontal="left" vertical="center"/>
    </xf>
    <xf numFmtId="0" fontId="14" fillId="4" borderId="7" xfId="0" applyFont="1" applyFill="1" applyBorder="1" applyAlignment="1">
      <alignment horizontal="left" vertical="center"/>
    </xf>
    <xf numFmtId="0" fontId="14" fillId="3" borderId="0" xfId="0" quotePrefix="1" applyFont="1" applyFill="1" applyAlignment="1">
      <alignment horizontal="left" vertical="center"/>
    </xf>
    <xf numFmtId="0" fontId="32" fillId="5" borderId="2" xfId="0" applyFont="1" applyFill="1" applyBorder="1" applyAlignment="1">
      <alignment horizontal="left" vertical="center"/>
    </xf>
    <xf numFmtId="0" fontId="17" fillId="7" borderId="35" xfId="0" applyFont="1" applyFill="1" applyBorder="1" applyAlignment="1">
      <alignment horizontal="left" vertical="center"/>
    </xf>
    <xf numFmtId="0" fontId="17" fillId="7" borderId="12" xfId="0" applyFont="1" applyFill="1" applyBorder="1" applyAlignment="1">
      <alignment horizontal="left" vertical="center" wrapText="1"/>
    </xf>
    <xf numFmtId="0" fontId="17" fillId="7" borderId="12" xfId="0" applyFont="1" applyFill="1" applyBorder="1" applyAlignment="1">
      <alignment horizontal="left" vertical="center"/>
    </xf>
    <xf numFmtId="0" fontId="17" fillId="7" borderId="13" xfId="0" applyFont="1" applyFill="1" applyBorder="1" applyAlignment="1">
      <alignment horizontal="left" vertical="center"/>
    </xf>
    <xf numFmtId="0" fontId="14" fillId="7" borderId="65" xfId="0" applyFont="1" applyFill="1" applyBorder="1" applyAlignment="1" applyProtection="1">
      <alignment horizontal="left" vertical="center"/>
      <protection locked="0"/>
    </xf>
    <xf numFmtId="0" fontId="17" fillId="7" borderId="65" xfId="0" applyFont="1" applyFill="1" applyBorder="1" applyAlignment="1" applyProtection="1">
      <alignment horizontal="left" vertical="center"/>
      <protection locked="0"/>
    </xf>
    <xf numFmtId="0" fontId="29" fillId="0" borderId="35" xfId="0" applyFont="1" applyBorder="1" applyAlignment="1">
      <alignment horizontal="left" vertical="center"/>
    </xf>
    <xf numFmtId="0" fontId="14" fillId="0" borderId="143" xfId="0" applyFont="1" applyBorder="1" applyAlignment="1">
      <alignment horizontal="left" vertical="center"/>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17" fillId="7" borderId="36" xfId="0" applyFont="1" applyFill="1" applyBorder="1" applyAlignment="1">
      <alignment horizontal="left" vertical="center" wrapText="1"/>
    </xf>
    <xf numFmtId="0" fontId="14" fillId="7" borderId="74" xfId="0" applyFont="1" applyFill="1" applyBorder="1" applyAlignment="1" applyProtection="1">
      <alignment horizontal="left" vertical="center"/>
      <protection locked="0"/>
    </xf>
    <xf numFmtId="0" fontId="14" fillId="7" borderId="74" xfId="0" applyFont="1" applyFill="1" applyBorder="1" applyAlignment="1">
      <alignment horizontal="left" vertical="center"/>
    </xf>
    <xf numFmtId="0" fontId="14" fillId="7" borderId="140" xfId="0" applyFont="1" applyFill="1" applyBorder="1" applyAlignment="1">
      <alignment horizontal="left" vertical="center"/>
    </xf>
    <xf numFmtId="0" fontId="14" fillId="0" borderId="36" xfId="0" applyFont="1" applyBorder="1" applyAlignment="1">
      <alignment horizontal="left" vertical="center"/>
    </xf>
    <xf numFmtId="0" fontId="17" fillId="7" borderId="7" xfId="0" applyFont="1" applyFill="1" applyBorder="1" applyAlignment="1" applyProtection="1">
      <alignment horizontal="left" vertical="center"/>
      <protection locked="0"/>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14" fillId="0" borderId="39" xfId="0" applyFont="1" applyBorder="1" applyAlignment="1">
      <alignment horizontal="left" vertical="center"/>
    </xf>
    <xf numFmtId="0" fontId="42" fillId="4" borderId="8" xfId="4" applyFont="1" applyFill="1" applyBorder="1" applyAlignment="1" applyProtection="1">
      <alignment horizontal="left" vertical="center"/>
    </xf>
    <xf numFmtId="0" fontId="25" fillId="3" borderId="0" xfId="0" applyFont="1" applyFill="1" applyAlignment="1">
      <alignment horizontal="center"/>
    </xf>
    <xf numFmtId="0" fontId="8" fillId="30" borderId="12" xfId="0" applyFont="1" applyFill="1" applyBorder="1" applyAlignment="1">
      <alignment horizontal="left" vertical="center"/>
    </xf>
    <xf numFmtId="0" fontId="6" fillId="5" borderId="57" xfId="0" applyFont="1" applyFill="1" applyBorder="1" applyAlignment="1">
      <alignment horizontal="left" vertical="center"/>
    </xf>
    <xf numFmtId="0" fontId="6" fillId="5" borderId="117" xfId="0" applyFont="1" applyFill="1" applyBorder="1" applyAlignment="1">
      <alignment horizontal="left" vertical="center"/>
    </xf>
    <xf numFmtId="0" fontId="18" fillId="15" borderId="12" xfId="0" applyFont="1" applyFill="1" applyBorder="1" applyAlignment="1">
      <alignment horizontal="left" vertical="center"/>
    </xf>
    <xf numFmtId="0" fontId="23" fillId="3" borderId="0" xfId="2" applyFont="1" applyFill="1" applyAlignment="1">
      <alignment vertical="top" wrapText="1"/>
    </xf>
    <xf numFmtId="0" fontId="23" fillId="3" borderId="0" xfId="2" applyFont="1" applyFill="1" applyAlignment="1">
      <alignment wrapText="1"/>
    </xf>
    <xf numFmtId="0" fontId="0" fillId="3" borderId="0" xfId="0" applyFill="1"/>
    <xf numFmtId="0" fontId="14" fillId="3" borderId="12" xfId="2" applyFont="1" applyFill="1" applyBorder="1" applyAlignment="1">
      <alignment vertical="center" wrapText="1"/>
    </xf>
    <xf numFmtId="0" fontId="0" fillId="0" borderId="0" xfId="0"/>
    <xf numFmtId="0" fontId="14" fillId="3" borderId="11" xfId="2" applyFont="1" applyFill="1" applyBorder="1" applyAlignment="1">
      <alignment vertical="center" wrapText="1"/>
    </xf>
    <xf numFmtId="0" fontId="14" fillId="3" borderId="0" xfId="2" applyFont="1" applyFill="1" applyAlignment="1">
      <alignment horizontal="left" vertical="center"/>
    </xf>
    <xf numFmtId="0" fontId="17" fillId="12" borderId="13" xfId="0" applyFont="1" applyFill="1" applyBorder="1" applyAlignment="1">
      <alignment vertical="center" wrapText="1"/>
    </xf>
    <xf numFmtId="0" fontId="14" fillId="32" borderId="22" xfId="0" applyFont="1" applyFill="1" applyBorder="1" applyAlignment="1" applyProtection="1">
      <alignment horizontal="left" vertical="center" wrapText="1"/>
      <protection locked="0"/>
    </xf>
    <xf numFmtId="0" fontId="5" fillId="3" borderId="0" xfId="4" applyFill="1" applyAlignment="1">
      <alignment horizontal="left" vertical="top"/>
    </xf>
    <xf numFmtId="0" fontId="14" fillId="3" borderId="0" xfId="2" applyFont="1" applyFill="1" applyAlignment="1">
      <alignment horizontal="left" vertical="center"/>
    </xf>
    <xf numFmtId="0" fontId="0" fillId="3" borderId="0" xfId="0" applyFill="1" applyAlignment="1">
      <alignment horizontal="left" vertical="top" wrapText="1"/>
    </xf>
    <xf numFmtId="0" fontId="6" fillId="16" borderId="94" xfId="0" applyFont="1" applyFill="1" applyBorder="1" applyAlignment="1">
      <alignment horizontal="left" vertical="center"/>
    </xf>
    <xf numFmtId="0" fontId="6" fillId="14" borderId="12" xfId="0" applyFont="1" applyFill="1" applyBorder="1" applyAlignment="1">
      <alignment vertical="center" wrapText="1"/>
    </xf>
    <xf numFmtId="0" fontId="6" fillId="11" borderId="12" xfId="0" applyFont="1" applyFill="1" applyBorder="1" applyAlignment="1">
      <alignment horizontal="left" vertical="center" wrapText="1"/>
    </xf>
    <xf numFmtId="0" fontId="6" fillId="18" borderId="12" xfId="0" applyFont="1" applyFill="1" applyBorder="1" applyAlignment="1">
      <alignment horizontal="left" vertical="center" wrapText="1"/>
    </xf>
    <xf numFmtId="0" fontId="6" fillId="19" borderId="12" xfId="0" applyFont="1" applyFill="1" applyBorder="1" applyAlignment="1">
      <alignment horizontal="left" vertical="center" wrapText="1"/>
    </xf>
    <xf numFmtId="0" fontId="6" fillId="19" borderId="64" xfId="0" applyFont="1" applyFill="1" applyBorder="1" applyAlignment="1">
      <alignment horizontal="left" vertical="center" wrapText="1"/>
    </xf>
    <xf numFmtId="0" fontId="6" fillId="26" borderId="12" xfId="0" applyFont="1" applyFill="1" applyBorder="1" applyAlignment="1">
      <alignment horizontal="left" vertical="center" wrapText="1"/>
    </xf>
    <xf numFmtId="0" fontId="6" fillId="25"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25" fillId="3" borderId="12" xfId="0" applyFont="1" applyFill="1" applyBorder="1" applyAlignment="1">
      <alignment horizontal="left" vertical="center" wrapText="1"/>
    </xf>
    <xf numFmtId="0" fontId="31" fillId="0" borderId="12" xfId="0" applyFont="1" applyBorder="1" applyAlignment="1">
      <alignment horizontal="left" vertical="center"/>
    </xf>
    <xf numFmtId="0" fontId="31" fillId="3" borderId="12" xfId="4" applyFont="1" applyFill="1" applyBorder="1" applyAlignment="1">
      <alignment horizontal="left" vertical="center"/>
    </xf>
    <xf numFmtId="0" fontId="31" fillId="2" borderId="12" xfId="4" applyFont="1" applyFill="1" applyBorder="1" applyAlignment="1">
      <alignment horizontal="left" vertical="center"/>
    </xf>
    <xf numFmtId="0" fontId="31" fillId="2" borderId="12" xfId="0" applyFont="1" applyFill="1" applyBorder="1" applyAlignment="1">
      <alignment horizontal="left" vertical="center"/>
    </xf>
    <xf numFmtId="0" fontId="31" fillId="3" borderId="12" xfId="0" applyFont="1" applyFill="1" applyBorder="1" applyAlignment="1">
      <alignment horizontal="left" vertical="center"/>
    </xf>
    <xf numFmtId="0" fontId="3" fillId="2" borderId="0" xfId="2" applyFont="1" applyFill="1" applyAlignment="1">
      <alignment horizontal="left" vertical="center"/>
    </xf>
    <xf numFmtId="0" fontId="4" fillId="3" borderId="0" xfId="0" applyFont="1" applyFill="1" applyBorder="1"/>
    <xf numFmtId="0" fontId="4" fillId="3" borderId="0" xfId="0" applyFont="1" applyFill="1" applyBorder="1" applyAlignment="1">
      <alignment horizontal="left"/>
    </xf>
    <xf numFmtId="0" fontId="23" fillId="3" borderId="0" xfId="2" applyFont="1" applyFill="1" applyAlignment="1">
      <alignment horizontal="left" vertical="top" wrapText="1"/>
    </xf>
    <xf numFmtId="0" fontId="6" fillId="24" borderId="12" xfId="0" applyFont="1" applyFill="1" applyBorder="1"/>
    <xf numFmtId="0" fontId="6" fillId="24" borderId="64" xfId="0" applyFont="1" applyFill="1" applyBorder="1"/>
    <xf numFmtId="0" fontId="11" fillId="2" borderId="0" xfId="0" applyFont="1" applyFill="1" applyAlignment="1">
      <alignment horizontal="left" vertical="top"/>
    </xf>
    <xf numFmtId="0" fontId="6" fillId="5" borderId="17" xfId="0" applyFont="1" applyFill="1" applyBorder="1" applyAlignment="1">
      <alignment horizontal="left" vertical="center"/>
    </xf>
    <xf numFmtId="0" fontId="32" fillId="5" borderId="71" xfId="0" applyFont="1" applyFill="1" applyBorder="1" applyAlignment="1">
      <alignment horizontal="left" vertical="center"/>
    </xf>
    <xf numFmtId="0" fontId="17" fillId="6" borderId="13" xfId="0" applyFont="1" applyFill="1" applyBorder="1" applyAlignment="1">
      <alignment horizontal="center" vertical="center" wrapText="1"/>
    </xf>
    <xf numFmtId="0" fontId="14" fillId="2" borderId="25" xfId="0" applyFont="1" applyFill="1" applyBorder="1" applyAlignment="1" applyProtection="1">
      <alignment horizontal="left" vertical="center" wrapText="1"/>
      <protection locked="0"/>
    </xf>
    <xf numFmtId="0" fontId="17" fillId="7" borderId="133" xfId="0" applyFont="1" applyFill="1" applyBorder="1" applyAlignment="1">
      <alignment horizontal="left" vertical="center" wrapText="1"/>
    </xf>
    <xf numFmtId="0" fontId="25" fillId="3" borderId="41" xfId="0" applyFont="1" applyFill="1" applyBorder="1"/>
    <xf numFmtId="165" fontId="14" fillId="9" borderId="12" xfId="1" applyNumberFormat="1" applyFont="1" applyFill="1" applyBorder="1" applyAlignment="1">
      <alignment horizontal="left" vertical="center"/>
    </xf>
    <xf numFmtId="0" fontId="14" fillId="9" borderId="25" xfId="0" applyFont="1" applyFill="1" applyBorder="1" applyAlignment="1">
      <alignment horizontal="left" vertical="center"/>
    </xf>
    <xf numFmtId="0" fontId="14" fillId="3" borderId="27" xfId="0" applyFont="1" applyFill="1" applyBorder="1" applyAlignment="1">
      <alignment horizontal="left" vertical="center"/>
    </xf>
    <xf numFmtId="0" fontId="14" fillId="9" borderId="28" xfId="0" applyFont="1" applyFill="1" applyBorder="1" applyAlignment="1">
      <alignment horizontal="left" vertical="center"/>
    </xf>
    <xf numFmtId="0" fontId="6" fillId="5" borderId="42" xfId="0" applyFont="1" applyFill="1" applyBorder="1" applyAlignment="1">
      <alignment horizontal="left" vertical="center"/>
    </xf>
    <xf numFmtId="0" fontId="6" fillId="5" borderId="44" xfId="0" applyFont="1" applyFill="1" applyBorder="1" applyAlignment="1">
      <alignment horizontal="left" vertical="center"/>
    </xf>
    <xf numFmtId="0" fontId="6" fillId="5" borderId="45" xfId="0" applyFont="1" applyFill="1" applyBorder="1" applyAlignment="1">
      <alignment horizontal="left" vertical="center"/>
    </xf>
    <xf numFmtId="0" fontId="6" fillId="5" borderId="43" xfId="0" applyFont="1" applyFill="1" applyBorder="1" applyAlignment="1">
      <alignment horizontal="left" vertical="center"/>
    </xf>
    <xf numFmtId="0" fontId="6" fillId="5" borderId="47" xfId="0" applyFont="1" applyFill="1" applyBorder="1" applyAlignment="1">
      <alignment horizontal="left" vertical="center"/>
    </xf>
    <xf numFmtId="0" fontId="14" fillId="4" borderId="0" xfId="1" applyNumberFormat="1" applyFont="1" applyFill="1" applyAlignment="1">
      <alignment horizontal="left" vertical="center"/>
    </xf>
    <xf numFmtId="0" fontId="14" fillId="4" borderId="0" xfId="0" applyFont="1" applyFill="1" applyAlignment="1">
      <alignment horizontal="left" vertical="center"/>
    </xf>
    <xf numFmtId="0" fontId="6" fillId="5" borderId="60" xfId="0" applyFont="1" applyFill="1" applyBorder="1" applyAlignment="1">
      <alignment horizontal="left" vertical="center"/>
    </xf>
    <xf numFmtId="0" fontId="6" fillId="5" borderId="58" xfId="0" applyFont="1" applyFill="1" applyBorder="1" applyAlignment="1">
      <alignment horizontal="left" vertical="center"/>
    </xf>
    <xf numFmtId="0" fontId="6" fillId="5" borderId="2" xfId="0" applyFont="1" applyFill="1" applyBorder="1" applyAlignment="1">
      <alignment horizontal="left" vertical="center"/>
    </xf>
    <xf numFmtId="0" fontId="6" fillId="5" borderId="85" xfId="0" applyFont="1" applyFill="1" applyBorder="1" applyAlignment="1">
      <alignment horizontal="left" vertical="center"/>
    </xf>
    <xf numFmtId="0" fontId="6" fillId="5" borderId="32" xfId="0" applyFont="1" applyFill="1" applyBorder="1" applyAlignment="1" applyProtection="1">
      <alignment horizontal="left" vertical="center"/>
      <protection locked="0"/>
    </xf>
    <xf numFmtId="0" fontId="6" fillId="5" borderId="2" xfId="0" applyFont="1" applyFill="1" applyBorder="1" applyAlignment="1" applyProtection="1">
      <alignment horizontal="left" vertical="center"/>
      <protection locked="0"/>
    </xf>
    <xf numFmtId="0" fontId="16" fillId="3" borderId="0" xfId="4" applyFont="1" applyFill="1" applyAlignment="1">
      <alignment vertical="top" wrapText="1"/>
    </xf>
    <xf numFmtId="0" fontId="6" fillId="11" borderId="1" xfId="0" applyFont="1" applyFill="1" applyBorder="1" applyAlignment="1">
      <alignment horizontal="left" vertical="center"/>
    </xf>
    <xf numFmtId="0" fontId="6" fillId="11" borderId="2" xfId="0" applyFont="1" applyFill="1" applyBorder="1" applyAlignment="1">
      <alignment horizontal="left" vertical="center"/>
    </xf>
    <xf numFmtId="0" fontId="6" fillId="11" borderId="3" xfId="0" applyFont="1" applyFill="1" applyBorder="1" applyAlignment="1">
      <alignment horizontal="left" vertical="center"/>
    </xf>
    <xf numFmtId="0" fontId="6" fillId="11" borderId="32" xfId="0" applyFont="1" applyFill="1" applyBorder="1" applyAlignment="1">
      <alignment horizontal="left" vertical="center"/>
    </xf>
    <xf numFmtId="0" fontId="6" fillId="11" borderId="33" xfId="0" applyFont="1" applyFill="1" applyBorder="1" applyAlignment="1">
      <alignment vertical="center" wrapText="1"/>
    </xf>
    <xf numFmtId="0" fontId="6" fillId="11" borderId="87" xfId="0" applyFont="1" applyFill="1" applyBorder="1" applyAlignment="1">
      <alignment vertical="center" wrapText="1"/>
    </xf>
    <xf numFmtId="0" fontId="6" fillId="11" borderId="34" xfId="0" applyFont="1" applyFill="1" applyBorder="1" applyAlignment="1">
      <alignment vertical="center" wrapText="1"/>
    </xf>
    <xf numFmtId="0" fontId="6" fillId="11" borderId="17" xfId="0" applyFont="1" applyFill="1" applyBorder="1" applyAlignment="1">
      <alignment horizontal="left" vertical="center"/>
    </xf>
    <xf numFmtId="0" fontId="6" fillId="11" borderId="19" xfId="0" applyFont="1" applyFill="1" applyBorder="1" applyAlignment="1">
      <alignment horizontal="left" vertical="center"/>
    </xf>
    <xf numFmtId="0" fontId="32" fillId="11" borderId="18" xfId="0" applyFont="1" applyFill="1" applyBorder="1" applyAlignment="1">
      <alignment horizontal="left" vertical="center"/>
    </xf>
    <xf numFmtId="0" fontId="32" fillId="11" borderId="29" xfId="0" applyFont="1" applyFill="1" applyBorder="1" applyAlignment="1">
      <alignment horizontal="left" vertical="center"/>
    </xf>
    <xf numFmtId="0" fontId="17" fillId="32" borderId="125" xfId="0" applyFont="1" applyFill="1" applyBorder="1" applyAlignment="1">
      <alignment horizontal="left" vertical="center"/>
    </xf>
    <xf numFmtId="0" fontId="17" fillId="32" borderId="120" xfId="0" applyFont="1" applyFill="1" applyBorder="1" applyAlignment="1">
      <alignment horizontal="left" vertical="center" wrapText="1"/>
    </xf>
    <xf numFmtId="0" fontId="17" fillId="32" borderId="120" xfId="0" applyFont="1" applyFill="1" applyBorder="1" applyAlignment="1">
      <alignment vertical="center" wrapText="1"/>
    </xf>
    <xf numFmtId="0" fontId="17" fillId="32" borderId="127" xfId="0" applyFont="1" applyFill="1" applyBorder="1" applyAlignment="1">
      <alignment horizontal="left" vertical="center" wrapText="1"/>
    </xf>
    <xf numFmtId="0" fontId="14" fillId="32" borderId="50" xfId="0" applyFont="1" applyFill="1" applyBorder="1" applyAlignment="1" applyProtection="1">
      <alignment horizontal="left" vertical="center" wrapText="1"/>
      <protection locked="0"/>
    </xf>
    <xf numFmtId="49" fontId="14" fillId="8" borderId="125" xfId="0" applyNumberFormat="1" applyFont="1" applyFill="1" applyBorder="1" applyAlignment="1">
      <alignment horizontal="left" vertical="center"/>
    </xf>
    <xf numFmtId="3" fontId="14" fillId="8" borderId="120" xfId="0" applyNumberFormat="1" applyFont="1" applyFill="1" applyBorder="1" applyAlignment="1">
      <alignment horizontal="left" vertical="center"/>
    </xf>
    <xf numFmtId="3" fontId="14" fillId="8" borderId="135" xfId="0" applyNumberFormat="1" applyFont="1" applyFill="1" applyBorder="1" applyAlignment="1">
      <alignment horizontal="left" vertical="center"/>
    </xf>
    <xf numFmtId="3" fontId="14" fillId="8" borderId="127" xfId="0" applyNumberFormat="1" applyFont="1" applyFill="1" applyBorder="1" applyAlignment="1">
      <alignment horizontal="left" vertical="center"/>
    </xf>
    <xf numFmtId="0" fontId="14" fillId="32" borderId="53" xfId="0" applyFont="1" applyFill="1" applyBorder="1" applyAlignment="1" applyProtection="1">
      <alignment horizontal="left" vertical="center"/>
      <protection locked="0"/>
    </xf>
    <xf numFmtId="49" fontId="14" fillId="2" borderId="125" xfId="0" applyNumberFormat="1" applyFont="1" applyFill="1" applyBorder="1" applyAlignment="1">
      <alignment horizontal="left" vertical="center"/>
    </xf>
    <xf numFmtId="0" fontId="14" fillId="2" borderId="120" xfId="0" applyFont="1" applyFill="1" applyBorder="1" applyAlignment="1" applyProtection="1">
      <alignment horizontal="left" vertical="center" wrapText="1"/>
      <protection locked="0"/>
    </xf>
    <xf numFmtId="0" fontId="14" fillId="2" borderId="135" xfId="0" applyFont="1" applyFill="1" applyBorder="1" applyAlignment="1">
      <alignment horizontal="left" vertical="center"/>
    </xf>
    <xf numFmtId="0" fontId="14" fillId="2" borderId="127" xfId="0" applyFont="1" applyFill="1" applyBorder="1" applyAlignment="1">
      <alignment horizontal="left" vertical="center"/>
    </xf>
    <xf numFmtId="49" fontId="14" fillId="2" borderId="126" xfId="0" applyNumberFormat="1" applyFont="1" applyFill="1" applyBorder="1" applyAlignment="1">
      <alignment horizontal="left" vertical="center"/>
    </xf>
    <xf numFmtId="0" fontId="14" fillId="2" borderId="137" xfId="0" applyFont="1" applyFill="1" applyBorder="1" applyAlignment="1">
      <alignment horizontal="left" vertical="center"/>
    </xf>
    <xf numFmtId="0" fontId="14" fillId="2" borderId="128" xfId="0" applyFont="1" applyFill="1" applyBorder="1" applyAlignment="1">
      <alignment horizontal="left" vertical="center"/>
    </xf>
    <xf numFmtId="49" fontId="14" fillId="2" borderId="0" xfId="0" applyNumberFormat="1" applyFont="1" applyFill="1" applyBorder="1" applyAlignment="1">
      <alignment horizontal="left" vertical="center"/>
    </xf>
    <xf numFmtId="0" fontId="14" fillId="32" borderId="50" xfId="0" applyFont="1" applyFill="1" applyBorder="1" applyAlignment="1" applyProtection="1">
      <alignment horizontal="left" vertical="center"/>
      <protection locked="0"/>
    </xf>
    <xf numFmtId="0" fontId="14" fillId="32" borderId="53" xfId="0" applyFont="1" applyFill="1" applyBorder="1" applyAlignment="1" applyProtection="1">
      <alignment horizontal="left" vertical="center" wrapText="1"/>
      <protection locked="0"/>
    </xf>
    <xf numFmtId="0" fontId="8" fillId="29" borderId="45" xfId="0" applyFont="1" applyFill="1" applyBorder="1" applyAlignment="1" applyProtection="1">
      <alignment vertical="center"/>
      <protection locked="0"/>
    </xf>
    <xf numFmtId="0" fontId="8" fillId="29" borderId="43" xfId="0" applyFont="1" applyFill="1" applyBorder="1" applyAlignment="1" applyProtection="1">
      <alignment vertical="center" wrapText="1"/>
      <protection locked="0"/>
    </xf>
    <xf numFmtId="0" fontId="8" fillId="29" borderId="44" xfId="0" applyFont="1" applyFill="1" applyBorder="1" applyAlignment="1" applyProtection="1">
      <alignment vertical="center" wrapText="1"/>
      <protection locked="0"/>
    </xf>
    <xf numFmtId="0" fontId="8" fillId="29" borderId="12" xfId="0" applyFont="1" applyFill="1" applyBorder="1" applyAlignment="1" applyProtection="1">
      <alignment vertical="center"/>
      <protection locked="0"/>
    </xf>
    <xf numFmtId="0" fontId="8" fillId="29" borderId="52" xfId="0" applyFont="1" applyFill="1" applyBorder="1" applyAlignment="1" applyProtection="1">
      <alignment vertical="center"/>
      <protection locked="0"/>
    </xf>
    <xf numFmtId="0" fontId="6" fillId="18" borderId="95" xfId="0" applyFont="1" applyFill="1" applyBorder="1" applyAlignment="1">
      <alignment horizontal="left" vertical="center"/>
    </xf>
    <xf numFmtId="0" fontId="6" fillId="18" borderId="104" xfId="0" applyFont="1" applyFill="1" applyBorder="1" applyAlignment="1">
      <alignment horizontal="left" vertical="center"/>
    </xf>
    <xf numFmtId="0" fontId="8" fillId="29" borderId="51" xfId="0" applyFont="1" applyFill="1" applyBorder="1" applyAlignment="1">
      <alignment horizontal="left" vertical="center" wrapText="1"/>
    </xf>
    <xf numFmtId="0" fontId="8" fillId="29" borderId="12" xfId="0" applyFont="1" applyFill="1" applyBorder="1" applyAlignment="1">
      <alignment horizontal="left" vertical="center"/>
    </xf>
    <xf numFmtId="0" fontId="8" fillId="29" borderId="12" xfId="0" applyFont="1" applyFill="1" applyBorder="1" applyAlignment="1">
      <alignment horizontal="left" vertical="center" wrapText="1"/>
    </xf>
    <xf numFmtId="0" fontId="8" fillId="29" borderId="13" xfId="0" applyFont="1" applyFill="1" applyBorder="1" applyAlignment="1">
      <alignment horizontal="left" vertical="center" wrapText="1"/>
    </xf>
    <xf numFmtId="0" fontId="9" fillId="29" borderId="106" xfId="0" applyFont="1" applyFill="1" applyBorder="1" applyAlignment="1" applyProtection="1">
      <alignment horizontal="left" vertical="center"/>
      <protection locked="0"/>
    </xf>
    <xf numFmtId="0" fontId="8" fillId="29" borderId="54" xfId="0" applyFont="1" applyFill="1" applyBorder="1" applyAlignment="1">
      <alignment horizontal="left" vertical="center"/>
    </xf>
    <xf numFmtId="0" fontId="8" fillId="31" borderId="64" xfId="0" applyFont="1" applyFill="1" applyBorder="1" applyAlignment="1">
      <alignment horizontal="left" vertical="center" wrapText="1"/>
    </xf>
    <xf numFmtId="0" fontId="7" fillId="18" borderId="96" xfId="0" applyFont="1" applyFill="1" applyBorder="1" applyAlignment="1">
      <alignment horizontal="left" vertical="center"/>
    </xf>
    <xf numFmtId="0" fontId="8" fillId="31" borderId="108" xfId="0" applyFont="1" applyFill="1" applyBorder="1" applyAlignment="1">
      <alignment horizontal="left" vertical="center" wrapText="1"/>
    </xf>
    <xf numFmtId="0" fontId="9" fillId="29" borderId="0" xfId="0" applyFont="1" applyFill="1" applyAlignment="1" applyProtection="1">
      <alignment horizontal="left" vertical="center"/>
      <protection locked="0"/>
    </xf>
    <xf numFmtId="0" fontId="6" fillId="18" borderId="96" xfId="0" applyFont="1" applyFill="1" applyBorder="1" applyAlignment="1">
      <alignment horizontal="left" vertical="center"/>
    </xf>
    <xf numFmtId="0" fontId="8" fillId="29" borderId="110" xfId="0" applyFont="1" applyFill="1" applyBorder="1" applyAlignment="1">
      <alignment horizontal="left" vertical="center" wrapText="1"/>
    </xf>
    <xf numFmtId="0" fontId="6" fillId="18" borderId="95" xfId="0" applyFont="1" applyFill="1" applyBorder="1" applyAlignment="1" applyProtection="1">
      <alignment horizontal="left" vertical="center"/>
      <protection locked="0"/>
    </xf>
    <xf numFmtId="0" fontId="8" fillId="29" borderId="51" xfId="0" applyFont="1" applyFill="1" applyBorder="1" applyAlignment="1" applyProtection="1">
      <alignment horizontal="left" vertical="center"/>
      <protection locked="0"/>
    </xf>
    <xf numFmtId="0" fontId="8" fillId="29" borderId="12" xfId="0" applyFont="1" applyFill="1" applyBorder="1" applyAlignment="1" applyProtection="1">
      <alignment horizontal="left" vertical="center"/>
      <protection locked="0"/>
    </xf>
    <xf numFmtId="0" fontId="9" fillId="29" borderId="112" xfId="0" applyFont="1" applyFill="1" applyBorder="1" applyAlignment="1" applyProtection="1">
      <alignment horizontal="left" vertical="center"/>
      <protection locked="0"/>
    </xf>
    <xf numFmtId="0" fontId="8" fillId="2" borderId="54" xfId="0" applyFont="1" applyFill="1" applyBorder="1" applyAlignment="1" applyProtection="1">
      <alignment horizontal="left" vertical="center"/>
      <protection locked="0"/>
    </xf>
    <xf numFmtId="0" fontId="8" fillId="2" borderId="107" xfId="0" applyFont="1" applyFill="1" applyBorder="1" applyAlignment="1" applyProtection="1">
      <alignment horizontal="left" vertical="center"/>
      <protection locked="0"/>
    </xf>
    <xf numFmtId="0" fontId="8" fillId="2" borderId="55" xfId="0" applyFont="1" applyFill="1" applyBorder="1" applyAlignment="1" applyProtection="1">
      <alignment horizontal="left" vertical="center"/>
      <protection locked="0"/>
    </xf>
    <xf numFmtId="0" fontId="8" fillId="29" borderId="13" xfId="0" applyFont="1" applyFill="1" applyBorder="1" applyAlignment="1" applyProtection="1">
      <alignment horizontal="left" vertical="center"/>
      <protection locked="0"/>
    </xf>
    <xf numFmtId="0" fontId="8" fillId="29" borderId="15" xfId="0" applyFont="1" applyFill="1" applyBorder="1" applyAlignment="1" applyProtection="1">
      <alignment horizontal="left" vertical="center"/>
      <protection locked="0"/>
    </xf>
    <xf numFmtId="0" fontId="8" fillId="29" borderId="12" xfId="0" applyFont="1" applyFill="1" applyBorder="1" applyAlignment="1" applyProtection="1">
      <alignment horizontal="left" vertical="center" wrapText="1"/>
      <protection locked="0"/>
    </xf>
    <xf numFmtId="0" fontId="6" fillId="18" borderId="1" xfId="0" applyFont="1" applyFill="1" applyBorder="1" applyAlignment="1" applyProtection="1">
      <alignment horizontal="left" vertical="center"/>
      <protection locked="0"/>
    </xf>
    <xf numFmtId="0" fontId="7" fillId="18" borderId="2" xfId="0" applyFont="1" applyFill="1" applyBorder="1" applyAlignment="1" applyProtection="1">
      <alignment horizontal="left" vertical="center"/>
      <protection locked="0"/>
    </xf>
    <xf numFmtId="0" fontId="4" fillId="18" borderId="2" xfId="0" applyFont="1" applyFill="1" applyBorder="1" applyAlignment="1" applyProtection="1">
      <alignment horizontal="left" vertical="center"/>
      <protection locked="0"/>
    </xf>
    <xf numFmtId="0" fontId="8" fillId="29" borderId="35" xfId="0" applyFont="1" applyFill="1" applyBorder="1" applyAlignment="1" applyProtection="1">
      <alignment horizontal="left" vertical="center"/>
      <protection locked="0"/>
    </xf>
    <xf numFmtId="0" fontId="9" fillId="29" borderId="5" xfId="0" applyFont="1" applyFill="1" applyBorder="1" applyAlignment="1" applyProtection="1">
      <alignment horizontal="left" vertical="center"/>
      <protection locked="0"/>
    </xf>
    <xf numFmtId="0" fontId="0" fillId="3" borderId="0" xfId="0" applyFill="1" applyAlignment="1">
      <alignment horizontal="left" vertical="top" wrapText="1"/>
    </xf>
    <xf numFmtId="0" fontId="43" fillId="2" borderId="0" xfId="0" applyFont="1" applyFill="1" applyAlignment="1">
      <alignment horizontal="left" vertical="center"/>
    </xf>
    <xf numFmtId="0" fontId="0" fillId="3" borderId="0" xfId="0" applyFill="1" applyAlignment="1">
      <alignment vertical="top" wrapText="1"/>
    </xf>
    <xf numFmtId="0" fontId="6" fillId="33" borderId="117" xfId="0" applyFont="1" applyFill="1" applyBorder="1" applyAlignment="1">
      <alignment horizontal="left" vertical="center"/>
    </xf>
    <xf numFmtId="0" fontId="32" fillId="33" borderId="86" xfId="0" applyFont="1" applyFill="1" applyBorder="1" applyAlignment="1">
      <alignment horizontal="left" vertical="center"/>
    </xf>
    <xf numFmtId="0" fontId="6" fillId="33" borderId="86" xfId="0" applyFont="1" applyFill="1" applyBorder="1" applyAlignment="1">
      <alignment horizontal="left" vertical="center"/>
    </xf>
    <xf numFmtId="0" fontId="32" fillId="33" borderId="146" xfId="0" applyFont="1" applyFill="1" applyBorder="1" applyAlignment="1" applyProtection="1">
      <alignment horizontal="left" vertical="center"/>
      <protection locked="0"/>
    </xf>
    <xf numFmtId="0" fontId="6" fillId="33" borderId="146" xfId="0" applyFont="1" applyFill="1" applyBorder="1" applyAlignment="1">
      <alignment horizontal="left" vertical="center"/>
    </xf>
    <xf numFmtId="0" fontId="17" fillId="34" borderId="147" xfId="0" applyFont="1" applyFill="1" applyBorder="1" applyAlignment="1">
      <alignment horizontal="left" vertical="center"/>
    </xf>
    <xf numFmtId="0" fontId="17" fillId="34" borderId="11" xfId="0" applyFont="1" applyFill="1" applyBorder="1" applyAlignment="1">
      <alignment horizontal="left" vertical="center" wrapText="1"/>
    </xf>
    <xf numFmtId="0" fontId="17" fillId="34" borderId="72" xfId="0" applyFont="1" applyFill="1" applyBorder="1" applyAlignment="1">
      <alignment horizontal="left" vertical="center" wrapText="1"/>
    </xf>
    <xf numFmtId="0" fontId="14" fillId="34" borderId="5" xfId="0" applyFont="1" applyFill="1" applyBorder="1" applyAlignment="1" applyProtection="1">
      <alignment horizontal="left" vertical="center"/>
      <protection locked="0"/>
    </xf>
    <xf numFmtId="49" fontId="14" fillId="8" borderId="35" xfId="0" applyNumberFormat="1" applyFont="1" applyFill="1" applyBorder="1" applyAlignment="1">
      <alignment horizontal="left" vertical="center"/>
    </xf>
    <xf numFmtId="0" fontId="14" fillId="8" borderId="36" xfId="0" applyFont="1" applyFill="1" applyBorder="1" applyAlignment="1" applyProtection="1">
      <alignment horizontal="left" vertical="center" wrapText="1"/>
      <protection locked="0"/>
    </xf>
    <xf numFmtId="49" fontId="14" fillId="2" borderId="35" xfId="0" applyNumberFormat="1" applyFont="1" applyFill="1" applyBorder="1" applyAlignment="1">
      <alignment horizontal="left" vertical="center"/>
    </xf>
    <xf numFmtId="0" fontId="14" fillId="2" borderId="36" xfId="0" applyFont="1" applyFill="1" applyBorder="1" applyAlignment="1" applyProtection="1">
      <alignment horizontal="left" vertical="center" wrapText="1"/>
      <protection locked="0"/>
    </xf>
    <xf numFmtId="49" fontId="14" fillId="2" borderId="37" xfId="0" applyNumberFormat="1" applyFont="1" applyFill="1" applyBorder="1" applyAlignment="1">
      <alignment horizontal="left" vertical="center"/>
    </xf>
    <xf numFmtId="3" fontId="14" fillId="2" borderId="38" xfId="1" applyNumberFormat="1" applyFont="1" applyFill="1" applyBorder="1" applyAlignment="1">
      <alignment horizontal="left" vertical="center"/>
    </xf>
    <xf numFmtId="0" fontId="14" fillId="2" borderId="38" xfId="0" applyFont="1" applyFill="1" applyBorder="1" applyAlignment="1">
      <alignment horizontal="left" vertical="center"/>
    </xf>
    <xf numFmtId="0" fontId="14" fillId="2" borderId="39" xfId="0" applyFont="1" applyFill="1" applyBorder="1" applyAlignment="1" applyProtection="1">
      <alignment horizontal="left" vertical="center" wrapText="1"/>
      <protection locked="0"/>
    </xf>
    <xf numFmtId="49" fontId="14" fillId="8" borderId="35" xfId="0" applyNumberFormat="1" applyFont="1" applyFill="1" applyBorder="1" applyAlignment="1">
      <alignment horizontal="left" vertical="center" wrapText="1"/>
    </xf>
    <xf numFmtId="49" fontId="14" fillId="2" borderId="0" xfId="0" applyNumberFormat="1" applyFont="1" applyFill="1" applyAlignment="1">
      <alignment horizontal="left" vertical="center"/>
    </xf>
    <xf numFmtId="0" fontId="14" fillId="2" borderId="0" xfId="0" applyFont="1" applyFill="1" applyAlignment="1" applyProtection="1">
      <alignment horizontal="left" vertical="center" wrapText="1"/>
      <protection locked="0"/>
    </xf>
    <xf numFmtId="0" fontId="6" fillId="33" borderId="3" xfId="0" applyFont="1" applyFill="1" applyBorder="1" applyAlignment="1">
      <alignment horizontal="left" vertical="center"/>
    </xf>
    <xf numFmtId="0" fontId="14" fillId="34" borderId="94" xfId="0" applyFont="1" applyFill="1" applyBorder="1" applyAlignment="1" applyProtection="1">
      <alignment horizontal="left" vertical="center"/>
      <protection locked="0"/>
    </xf>
    <xf numFmtId="0" fontId="17" fillId="34" borderId="12" xfId="0" applyFont="1" applyFill="1" applyBorder="1" applyAlignment="1">
      <alignment horizontal="left" vertical="center" wrapText="1"/>
    </xf>
    <xf numFmtId="3" fontId="14" fillId="8" borderId="12" xfId="0" applyNumberFormat="1" applyFont="1" applyFill="1" applyBorder="1" applyAlignment="1">
      <alignment horizontal="left" vertical="center" wrapText="1"/>
    </xf>
    <xf numFmtId="0" fontId="25" fillId="3" borderId="0" xfId="0" applyFont="1" applyFill="1" applyAlignment="1">
      <alignment vertical="top" wrapText="1"/>
    </xf>
    <xf numFmtId="0" fontId="25" fillId="3" borderId="0" xfId="0" applyFont="1" applyFill="1" applyAlignment="1">
      <alignment horizontal="left" vertical="top" wrapText="1"/>
    </xf>
    <xf numFmtId="9" fontId="14" fillId="30" borderId="13" xfId="5" applyFont="1" applyFill="1" applyBorder="1" applyAlignment="1">
      <alignment horizontal="left" vertical="center"/>
    </xf>
    <xf numFmtId="0" fontId="14" fillId="0" borderId="150" xfId="2" applyFont="1" applyBorder="1" applyAlignment="1">
      <alignment horizontal="left" vertical="center"/>
    </xf>
    <xf numFmtId="0" fontId="14" fillId="3" borderId="50" xfId="2" applyFont="1" applyFill="1" applyBorder="1" applyAlignment="1">
      <alignment horizontal="left" vertical="center"/>
    </xf>
    <xf numFmtId="0" fontId="14" fillId="0" borderId="12" xfId="2" applyFont="1" applyBorder="1" applyAlignment="1">
      <alignment horizontal="left" vertical="center"/>
    </xf>
    <xf numFmtId="0" fontId="14" fillId="3" borderId="97" xfId="2" applyFont="1" applyFill="1" applyBorder="1" applyAlignment="1">
      <alignment horizontal="left" vertical="center"/>
    </xf>
    <xf numFmtId="0" fontId="14" fillId="0" borderId="51" xfId="2" applyFont="1" applyBorder="1" applyAlignment="1" applyProtection="1">
      <alignment horizontal="left" vertical="center"/>
      <protection locked="0"/>
    </xf>
    <xf numFmtId="167" fontId="14" fillId="0" borderId="12" xfId="2" applyNumberFormat="1" applyFont="1" applyBorder="1" applyAlignment="1" applyProtection="1">
      <alignment horizontal="left" vertical="center"/>
      <protection locked="0"/>
    </xf>
    <xf numFmtId="0" fontId="14" fillId="0" borderId="12" xfId="2" applyFont="1" applyBorder="1" applyAlignment="1" applyProtection="1">
      <alignment horizontal="left" vertical="center"/>
      <protection locked="0"/>
    </xf>
    <xf numFmtId="0" fontId="14" fillId="0" borderId="52" xfId="2" applyFont="1" applyBorder="1" applyAlignment="1" applyProtection="1">
      <alignment horizontal="left" vertical="center"/>
      <protection locked="0"/>
    </xf>
    <xf numFmtId="0" fontId="14" fillId="0" borderId="54" xfId="2" applyFont="1" applyBorder="1" applyAlignment="1" applyProtection="1">
      <alignment horizontal="left" vertical="center"/>
      <protection locked="0"/>
    </xf>
    <xf numFmtId="167" fontId="14" fillId="0" borderId="55" xfId="2" applyNumberFormat="1" applyFont="1" applyBorder="1" applyAlignment="1" applyProtection="1">
      <alignment horizontal="left" vertical="center"/>
      <protection locked="0"/>
    </xf>
    <xf numFmtId="0" fontId="14" fillId="0" borderId="107" xfId="2" applyFont="1" applyBorder="1" applyAlignment="1" applyProtection="1">
      <alignment horizontal="left" vertical="center"/>
      <protection locked="0"/>
    </xf>
    <xf numFmtId="0" fontId="14" fillId="0" borderId="55" xfId="2" applyFont="1" applyBorder="1" applyAlignment="1" applyProtection="1">
      <alignment horizontal="left" vertical="center"/>
      <protection locked="0"/>
    </xf>
    <xf numFmtId="0" fontId="14" fillId="0" borderId="56" xfId="2" applyFont="1" applyBorder="1" applyAlignment="1" applyProtection="1">
      <alignment horizontal="left" vertical="center"/>
      <protection locked="0"/>
    </xf>
    <xf numFmtId="3" fontId="14" fillId="8" borderId="12" xfId="1" applyNumberFormat="1" applyFont="1" applyFill="1" applyBorder="1" applyAlignment="1" applyProtection="1">
      <alignment horizontal="left" vertical="center"/>
    </xf>
    <xf numFmtId="3" fontId="14" fillId="0" borderId="12" xfId="1" applyNumberFormat="1" applyFont="1" applyFill="1" applyBorder="1" applyAlignment="1" applyProtection="1">
      <alignment horizontal="left" vertical="center"/>
      <protection locked="0"/>
    </xf>
    <xf numFmtId="3" fontId="14" fillId="2" borderId="12" xfId="1" applyNumberFormat="1" applyFont="1" applyFill="1" applyBorder="1" applyAlignment="1" applyProtection="1">
      <alignment horizontal="left" vertical="center"/>
      <protection locked="0"/>
    </xf>
    <xf numFmtId="0" fontId="14" fillId="30" borderId="158" xfId="2" applyFont="1" applyFill="1" applyBorder="1" applyAlignment="1">
      <alignment horizontal="left" vertical="center"/>
    </xf>
    <xf numFmtId="9" fontId="14" fillId="30" borderId="143" xfId="5" applyFont="1" applyFill="1" applyBorder="1" applyAlignment="1">
      <alignment horizontal="left" vertical="center"/>
    </xf>
    <xf numFmtId="0" fontId="14" fillId="0" borderId="159" xfId="2" applyFont="1" applyBorder="1" applyAlignment="1">
      <alignment horizontal="left" vertical="center"/>
    </xf>
    <xf numFmtId="0" fontId="14" fillId="30" borderId="160" xfId="2" applyFont="1" applyFill="1" applyBorder="1" applyAlignment="1">
      <alignment horizontal="left" vertical="center"/>
    </xf>
    <xf numFmtId="0" fontId="25" fillId="3" borderId="0" xfId="0" applyFont="1" applyFill="1" applyAlignment="1">
      <alignment vertical="top"/>
    </xf>
    <xf numFmtId="0" fontId="6" fillId="33" borderId="156" xfId="2" applyFont="1" applyFill="1" applyBorder="1" applyAlignment="1">
      <alignment horizontal="left" vertical="center"/>
    </xf>
    <xf numFmtId="0" fontId="32" fillId="33" borderId="157" xfId="2" applyFont="1" applyFill="1" applyBorder="1" applyAlignment="1">
      <alignment horizontal="left" vertical="center"/>
    </xf>
    <xf numFmtId="0" fontId="32" fillId="33" borderId="2" xfId="2" applyFont="1" applyFill="1" applyBorder="1" applyAlignment="1">
      <alignment horizontal="left" vertical="center"/>
    </xf>
    <xf numFmtId="0" fontId="32" fillId="33" borderId="3" xfId="2" applyFont="1" applyFill="1" applyBorder="1" applyAlignment="1">
      <alignment horizontal="left" vertical="center"/>
    </xf>
    <xf numFmtId="0" fontId="17" fillId="34" borderId="13" xfId="0" applyFont="1" applyFill="1" applyBorder="1" applyAlignment="1">
      <alignment horizontal="left" vertical="center" wrapText="1"/>
    </xf>
    <xf numFmtId="0" fontId="6" fillId="33" borderId="148" xfId="2" applyFont="1" applyFill="1" applyBorder="1" applyAlignment="1">
      <alignment horizontal="left" vertical="center"/>
    </xf>
    <xf numFmtId="0" fontId="14" fillId="33" borderId="149" xfId="2" applyFont="1" applyFill="1" applyBorder="1" applyAlignment="1">
      <alignment horizontal="left" vertical="center"/>
    </xf>
    <xf numFmtId="0" fontId="14" fillId="33" borderId="149" xfId="0" applyFont="1" applyFill="1" applyBorder="1" applyAlignment="1">
      <alignment horizontal="left" vertical="center"/>
    </xf>
    <xf numFmtId="0" fontId="14" fillId="33" borderId="105" xfId="2" applyFont="1" applyFill="1" applyBorder="1" applyAlignment="1">
      <alignment horizontal="left" vertical="center"/>
    </xf>
    <xf numFmtId="0" fontId="17" fillId="34" borderId="151" xfId="2" applyFont="1" applyFill="1" applyBorder="1" applyAlignment="1">
      <alignment horizontal="left" vertical="center"/>
    </xf>
    <xf numFmtId="0" fontId="14" fillId="34" borderId="51" xfId="2" applyFont="1" applyFill="1" applyBorder="1" applyAlignment="1">
      <alignment horizontal="left" vertical="center" wrapText="1"/>
    </xf>
    <xf numFmtId="0" fontId="17" fillId="34" borderId="152" xfId="2" applyFont="1" applyFill="1" applyBorder="1" applyAlignment="1">
      <alignment horizontal="left" vertical="center"/>
    </xf>
    <xf numFmtId="0" fontId="17" fillId="34" borderId="153" xfId="2" applyFont="1" applyFill="1" applyBorder="1" applyAlignment="1">
      <alignment horizontal="left" vertical="center"/>
    </xf>
    <xf numFmtId="0" fontId="14" fillId="34" borderId="14" xfId="2" applyFont="1" applyFill="1" applyBorder="1" applyAlignment="1">
      <alignment horizontal="left" vertical="center"/>
    </xf>
    <xf numFmtId="0" fontId="14" fillId="34" borderId="154" xfId="2" applyFont="1" applyFill="1" applyBorder="1" applyAlignment="1">
      <alignment horizontal="left" vertical="center"/>
    </xf>
    <xf numFmtId="0" fontId="17" fillId="34" borderId="48" xfId="2" applyFont="1" applyFill="1" applyBorder="1" applyAlignment="1">
      <alignment horizontal="left" vertical="center" wrapText="1"/>
    </xf>
    <xf numFmtId="0" fontId="17" fillId="34" borderId="11" xfId="2" applyFont="1" applyFill="1" applyBorder="1" applyAlignment="1">
      <alignment horizontal="left" vertical="center" wrapText="1"/>
    </xf>
    <xf numFmtId="0" fontId="17" fillId="34" borderId="155" xfId="2" applyFont="1" applyFill="1" applyBorder="1" applyAlignment="1">
      <alignment horizontal="left" vertical="center" wrapText="1"/>
    </xf>
    <xf numFmtId="0" fontId="14" fillId="4" borderId="0" xfId="2" applyFont="1" applyFill="1" applyBorder="1" applyAlignment="1">
      <alignment horizontal="left" vertical="center"/>
    </xf>
    <xf numFmtId="0" fontId="14" fillId="4" borderId="5" xfId="2" applyFont="1" applyFill="1" applyBorder="1" applyAlignment="1">
      <alignment horizontal="left" vertical="center"/>
    </xf>
    <xf numFmtId="0" fontId="14" fillId="4" borderId="4" xfId="2" applyFont="1" applyFill="1" applyBorder="1" applyAlignment="1">
      <alignment horizontal="left" vertical="center"/>
    </xf>
    <xf numFmtId="0" fontId="45" fillId="3" borderId="0" xfId="2" applyFont="1" applyFill="1" applyAlignment="1">
      <alignment horizontal="left" vertical="top" wrapText="1"/>
    </xf>
    <xf numFmtId="0" fontId="45" fillId="3" borderId="0" xfId="2" applyFont="1" applyFill="1" applyAlignment="1">
      <alignment wrapText="1"/>
    </xf>
    <xf numFmtId="0" fontId="44" fillId="3" borderId="0" xfId="4" applyFont="1" applyFill="1" applyAlignment="1">
      <alignment horizontal="left" vertical="top"/>
    </xf>
    <xf numFmtId="0" fontId="26" fillId="4" borderId="0" xfId="4" applyFont="1" applyFill="1" applyBorder="1" applyAlignment="1">
      <alignment horizontal="left" vertical="center"/>
    </xf>
    <xf numFmtId="0" fontId="17" fillId="4" borderId="94" xfId="0" applyFont="1" applyFill="1" applyBorder="1" applyAlignment="1">
      <alignment horizontal="left" vertical="center"/>
    </xf>
    <xf numFmtId="0" fontId="16" fillId="4" borderId="65" xfId="4" applyFont="1" applyFill="1" applyBorder="1" applyAlignment="1">
      <alignment horizontal="left" vertical="center"/>
    </xf>
    <xf numFmtId="0" fontId="16" fillId="4" borderId="67" xfId="4" applyFont="1" applyFill="1" applyBorder="1" applyAlignment="1">
      <alignment horizontal="left" vertical="center"/>
    </xf>
    <xf numFmtId="0" fontId="47" fillId="4" borderId="41" xfId="0" applyFont="1" applyFill="1" applyBorder="1" applyAlignment="1">
      <alignment horizontal="left" vertical="center"/>
    </xf>
    <xf numFmtId="0" fontId="14" fillId="0" borderId="12" xfId="0" applyFont="1" applyBorder="1" applyAlignment="1">
      <alignment vertical="center"/>
    </xf>
    <xf numFmtId="3" fontId="47" fillId="8" borderId="12" xfId="1" applyNumberFormat="1" applyFont="1" applyFill="1" applyBorder="1" applyAlignment="1">
      <alignment horizontal="left" vertical="center"/>
    </xf>
    <xf numFmtId="0" fontId="9" fillId="3" borderId="0" xfId="0" applyFont="1" applyFill="1" applyBorder="1" applyAlignment="1">
      <alignment horizontal="left" vertical="center"/>
    </xf>
    <xf numFmtId="0" fontId="9" fillId="29" borderId="161" xfId="0" applyFont="1" applyFill="1" applyBorder="1" applyAlignment="1" applyProtection="1">
      <alignment horizontal="left" vertical="center"/>
      <protection locked="0"/>
    </xf>
    <xf numFmtId="0" fontId="0" fillId="3" borderId="2" xfId="0" applyFill="1" applyBorder="1"/>
    <xf numFmtId="0" fontId="9" fillId="29" borderId="162" xfId="0" applyFont="1" applyFill="1" applyBorder="1" applyAlignment="1" applyProtection="1">
      <alignment horizontal="left" vertical="center"/>
      <protection locked="0"/>
    </xf>
    <xf numFmtId="0" fontId="2" fillId="29" borderId="163" xfId="0" applyFont="1" applyFill="1" applyBorder="1" applyAlignment="1">
      <alignment horizontal="left" vertical="center"/>
    </xf>
    <xf numFmtId="0" fontId="17" fillId="34" borderId="85" xfId="0" applyFont="1" applyFill="1" applyBorder="1" applyAlignment="1">
      <alignment horizontal="left" vertical="center"/>
    </xf>
    <xf numFmtId="0" fontId="17" fillId="34" borderId="86" xfId="0" applyFont="1" applyFill="1" applyBorder="1" applyAlignment="1">
      <alignment horizontal="left" vertical="center"/>
    </xf>
    <xf numFmtId="0" fontId="34" fillId="34" borderId="37" xfId="0" applyFont="1" applyFill="1" applyBorder="1" applyAlignment="1">
      <alignment horizontal="left" vertical="center"/>
    </xf>
    <xf numFmtId="0" fontId="34" fillId="34" borderId="38" xfId="0" applyFont="1" applyFill="1" applyBorder="1" applyAlignment="1">
      <alignment horizontal="left" vertical="center"/>
    </xf>
    <xf numFmtId="3" fontId="47" fillId="8" borderId="38" xfId="1" applyNumberFormat="1" applyFont="1" applyFill="1" applyBorder="1" applyAlignment="1">
      <alignment horizontal="left" vertical="center"/>
    </xf>
    <xf numFmtId="0" fontId="14" fillId="34" borderId="38" xfId="0" applyFont="1" applyFill="1" applyBorder="1" applyAlignment="1">
      <alignment horizontal="left" vertical="center"/>
    </xf>
    <xf numFmtId="0" fontId="14" fillId="34" borderId="38" xfId="0" applyFont="1" applyFill="1" applyBorder="1" applyAlignment="1" applyProtection="1">
      <alignment horizontal="left" vertical="center"/>
      <protection locked="0"/>
    </xf>
    <xf numFmtId="3" fontId="14" fillId="34" borderId="38" xfId="0" applyNumberFormat="1" applyFont="1" applyFill="1" applyBorder="1" applyAlignment="1">
      <alignment horizontal="left" vertical="center"/>
    </xf>
    <xf numFmtId="0" fontId="2" fillId="2" borderId="164" xfId="0" applyFont="1" applyFill="1" applyBorder="1" applyAlignment="1" applyProtection="1">
      <alignment horizontal="left" vertical="center"/>
      <protection locked="0"/>
    </xf>
    <xf numFmtId="0" fontId="2" fillId="29" borderId="50" xfId="0" applyFont="1" applyFill="1" applyBorder="1" applyAlignment="1" applyProtection="1">
      <alignment horizontal="left" vertical="center"/>
      <protection locked="0"/>
    </xf>
    <xf numFmtId="0" fontId="2" fillId="3" borderId="2" xfId="0" applyFont="1" applyFill="1" applyBorder="1" applyAlignment="1">
      <alignment horizontal="left" vertical="center"/>
    </xf>
    <xf numFmtId="0" fontId="2" fillId="2" borderId="0"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12" xfId="0" applyFont="1" applyFill="1" applyBorder="1" applyAlignment="1" applyProtection="1">
      <alignment horizontal="left" vertical="center"/>
      <protection locked="0"/>
    </xf>
    <xf numFmtId="0" fontId="0" fillId="3" borderId="0" xfId="0" applyFill="1" applyBorder="1"/>
    <xf numFmtId="0" fontId="8" fillId="9" borderId="37" xfId="0" applyFont="1" applyFill="1" applyBorder="1" applyAlignment="1" applyProtection="1">
      <alignment horizontal="left" vertical="center"/>
      <protection locked="0"/>
    </xf>
    <xf numFmtId="0" fontId="31" fillId="4" borderId="1" xfId="0" applyFont="1" applyFill="1" applyBorder="1"/>
    <xf numFmtId="0" fontId="25" fillId="4" borderId="2" xfId="0" applyFont="1" applyFill="1" applyBorder="1"/>
    <xf numFmtId="0" fontId="25" fillId="4" borderId="3" xfId="0" applyFont="1" applyFill="1" applyBorder="1"/>
    <xf numFmtId="0" fontId="25" fillId="4" borderId="4" xfId="0" applyFont="1" applyFill="1" applyBorder="1"/>
    <xf numFmtId="0" fontId="25" fillId="4" borderId="0" xfId="0" applyFont="1" applyFill="1" applyBorder="1"/>
    <xf numFmtId="0" fontId="25" fillId="4" borderId="5" xfId="0" applyFont="1" applyFill="1" applyBorder="1"/>
    <xf numFmtId="0" fontId="16" fillId="4" borderId="0" xfId="4" applyFont="1" applyFill="1" applyBorder="1" applyAlignment="1">
      <alignment vertical="top"/>
    </xf>
    <xf numFmtId="0" fontId="16" fillId="4" borderId="0" xfId="4" applyFont="1" applyFill="1" applyBorder="1" applyAlignment="1">
      <alignment vertical="top" wrapText="1"/>
    </xf>
    <xf numFmtId="0" fontId="16" fillId="4" borderId="5" xfId="4" applyFont="1" applyFill="1" applyBorder="1" applyAlignment="1">
      <alignment vertical="top" wrapText="1"/>
    </xf>
    <xf numFmtId="0" fontId="25" fillId="4" borderId="6" xfId="0" applyFont="1" applyFill="1" applyBorder="1"/>
    <xf numFmtId="0" fontId="25" fillId="4" borderId="7" xfId="0" applyFont="1" applyFill="1" applyBorder="1"/>
    <xf numFmtId="0" fontId="25" fillId="4" borderId="8" xfId="0" applyFont="1" applyFill="1" applyBorder="1"/>
    <xf numFmtId="0" fontId="6" fillId="5" borderId="1" xfId="0" applyFont="1" applyFill="1" applyBorder="1"/>
    <xf numFmtId="0" fontId="25" fillId="5" borderId="2" xfId="0" applyFont="1" applyFill="1" applyBorder="1"/>
    <xf numFmtId="0" fontId="25" fillId="5" borderId="3" xfId="0" applyFont="1" applyFill="1" applyBorder="1"/>
    <xf numFmtId="0" fontId="17" fillId="7" borderId="35" xfId="0" applyFont="1" applyFill="1" applyBorder="1" applyAlignment="1" applyProtection="1">
      <alignment horizontal="left" vertical="center"/>
      <protection locked="0"/>
    </xf>
    <xf numFmtId="0" fontId="17" fillId="6" borderId="12" xfId="0" applyFont="1" applyFill="1" applyBorder="1" applyAlignment="1">
      <alignment vertical="center" wrapText="1"/>
    </xf>
    <xf numFmtId="0" fontId="31" fillId="7" borderId="12" xfId="0" applyFont="1" applyFill="1" applyBorder="1" applyAlignment="1">
      <alignment wrapText="1"/>
    </xf>
    <xf numFmtId="0" fontId="31" fillId="7" borderId="36" xfId="0" applyFont="1" applyFill="1" applyBorder="1" applyAlignment="1">
      <alignment wrapText="1"/>
    </xf>
    <xf numFmtId="0" fontId="25" fillId="7" borderId="144" xfId="0" applyFont="1" applyFill="1" applyBorder="1" applyAlignment="1">
      <alignment horizontal="left" vertical="center" wrapText="1"/>
    </xf>
    <xf numFmtId="0" fontId="14" fillId="9" borderId="35" xfId="0" applyFont="1" applyFill="1" applyBorder="1" applyAlignment="1" applyProtection="1">
      <alignment horizontal="left" vertical="center"/>
      <protection locked="0"/>
    </xf>
    <xf numFmtId="0" fontId="25" fillId="9" borderId="12" xfId="0" applyFont="1" applyFill="1" applyBorder="1"/>
    <xf numFmtId="9" fontId="25" fillId="9" borderId="12" xfId="5" applyFont="1" applyFill="1" applyBorder="1"/>
    <xf numFmtId="0" fontId="25" fillId="9" borderId="36" xfId="0" applyFont="1" applyFill="1" applyBorder="1"/>
    <xf numFmtId="0" fontId="14" fillId="0" borderId="35" xfId="0" applyFont="1" applyBorder="1" applyAlignment="1" applyProtection="1">
      <alignment horizontal="left" vertical="center"/>
      <protection locked="0"/>
    </xf>
    <xf numFmtId="9" fontId="25" fillId="3" borderId="12" xfId="5" applyFont="1" applyFill="1" applyBorder="1"/>
    <xf numFmtId="0" fontId="25" fillId="3" borderId="36" xfId="0" applyFont="1" applyFill="1" applyBorder="1"/>
    <xf numFmtId="0" fontId="14" fillId="9" borderId="37" xfId="0" applyFont="1" applyFill="1" applyBorder="1" applyAlignment="1" applyProtection="1">
      <alignment horizontal="left" vertical="center"/>
      <protection locked="0"/>
    </xf>
    <xf numFmtId="3" fontId="14" fillId="8" borderId="38" xfId="1" applyNumberFormat="1" applyFont="1" applyFill="1" applyBorder="1" applyAlignment="1">
      <alignment horizontal="left" vertical="center"/>
    </xf>
    <xf numFmtId="0" fontId="25" fillId="9" borderId="38" xfId="0" applyFont="1" applyFill="1" applyBorder="1"/>
    <xf numFmtId="9" fontId="25" fillId="9" borderId="38" xfId="5" applyFont="1" applyFill="1" applyBorder="1"/>
    <xf numFmtId="0" fontId="25" fillId="9" borderId="39" xfId="0" applyFont="1" applyFill="1" applyBorder="1"/>
    <xf numFmtId="0" fontId="6" fillId="5" borderId="86" xfId="0" applyFont="1" applyFill="1" applyBorder="1" applyAlignment="1">
      <alignment horizontal="left" vertical="center"/>
    </xf>
    <xf numFmtId="0" fontId="6" fillId="5" borderId="118" xfId="0" applyFont="1" applyFill="1" applyBorder="1" applyAlignment="1">
      <alignment horizontal="left" vertical="center"/>
    </xf>
    <xf numFmtId="0" fontId="17" fillId="7" borderId="119" xfId="0" applyFont="1" applyFill="1" applyBorder="1" applyAlignment="1" applyProtection="1">
      <alignment horizontal="left" vertical="center"/>
      <protection locked="0"/>
    </xf>
    <xf numFmtId="0" fontId="17" fillId="6" borderId="70" xfId="0" applyFont="1" applyFill="1" applyBorder="1" applyAlignment="1">
      <alignment horizontal="left" vertical="center" wrapText="1"/>
    </xf>
    <xf numFmtId="166" fontId="14" fillId="8" borderId="12" xfId="1" applyNumberFormat="1" applyFont="1" applyFill="1" applyBorder="1" applyAlignment="1">
      <alignment horizontal="left" vertical="center"/>
    </xf>
    <xf numFmtId="0" fontId="14" fillId="8" borderId="36" xfId="0" applyFont="1" applyFill="1" applyBorder="1" applyAlignment="1">
      <alignment horizontal="left" vertical="center"/>
    </xf>
    <xf numFmtId="0" fontId="14" fillId="2" borderId="36" xfId="0" applyFont="1" applyFill="1" applyBorder="1" applyAlignment="1">
      <alignment horizontal="left" vertical="center"/>
    </xf>
    <xf numFmtId="0" fontId="14" fillId="9" borderId="119" xfId="0" applyFont="1" applyFill="1" applyBorder="1" applyAlignment="1" applyProtection="1">
      <alignment horizontal="left" vertical="center"/>
      <protection locked="0"/>
    </xf>
    <xf numFmtId="166" fontId="14" fillId="8" borderId="64" xfId="1" applyNumberFormat="1" applyFont="1" applyFill="1" applyBorder="1" applyAlignment="1">
      <alignment horizontal="left" vertical="center"/>
    </xf>
    <xf numFmtId="0" fontId="14" fillId="8" borderId="70" xfId="0" applyFont="1" applyFill="1" applyBorder="1" applyAlignment="1">
      <alignment horizontal="left" vertical="center"/>
    </xf>
    <xf numFmtId="166" fontId="14" fillId="2" borderId="12" xfId="1" applyNumberFormat="1" applyFont="1" applyFill="1" applyBorder="1" applyAlignment="1">
      <alignment horizontal="left" vertical="center"/>
    </xf>
    <xf numFmtId="166" fontId="14" fillId="8" borderId="38" xfId="1" applyNumberFormat="1" applyFont="1" applyFill="1" applyBorder="1" applyAlignment="1">
      <alignment horizontal="left" vertical="center"/>
    </xf>
    <xf numFmtId="0" fontId="14" fillId="8" borderId="39" xfId="0" applyFont="1" applyFill="1" applyBorder="1" applyAlignment="1">
      <alignment horizontal="left" vertical="center"/>
    </xf>
    <xf numFmtId="0" fontId="32" fillId="5" borderId="3" xfId="0" applyFont="1" applyFill="1" applyBorder="1" applyAlignment="1" applyProtection="1">
      <alignment horizontal="left" vertical="center"/>
      <protection locked="0"/>
    </xf>
    <xf numFmtId="0" fontId="17" fillId="6" borderId="70" xfId="0" applyFont="1" applyFill="1" applyBorder="1" applyAlignment="1">
      <alignment vertical="center" wrapText="1"/>
    </xf>
    <xf numFmtId="0" fontId="14" fillId="3" borderId="0" xfId="0" applyFont="1" applyFill="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32" fillId="5" borderId="18" xfId="0" applyFont="1" applyFill="1" applyBorder="1" applyAlignment="1" applyProtection="1">
      <alignment horizontal="left" vertical="center"/>
      <protection locked="0"/>
    </xf>
    <xf numFmtId="0" fontId="17" fillId="6" borderId="21" xfId="0" applyFont="1" applyFill="1" applyBorder="1" applyAlignment="1">
      <alignment vertical="center" wrapText="1"/>
    </xf>
    <xf numFmtId="0" fontId="25" fillId="7" borderId="114" xfId="0" applyFont="1" applyFill="1" applyBorder="1" applyAlignment="1">
      <alignment horizontal="left" vertical="center" wrapText="1"/>
    </xf>
    <xf numFmtId="0" fontId="14" fillId="3" borderId="41" xfId="0" applyFont="1" applyFill="1" applyBorder="1" applyAlignment="1" applyProtection="1">
      <alignment horizontal="left" vertical="center"/>
      <protection locked="0"/>
    </xf>
    <xf numFmtId="0" fontId="14" fillId="2" borderId="27" xfId="0" applyFont="1" applyFill="1" applyBorder="1" applyAlignment="1">
      <alignment horizontal="left" vertical="center"/>
    </xf>
    <xf numFmtId="0" fontId="6" fillId="33" borderId="94" xfId="0" applyFont="1" applyFill="1" applyBorder="1" applyAlignment="1">
      <alignment horizontal="left" vertical="center"/>
    </xf>
    <xf numFmtId="3" fontId="14" fillId="0" borderId="0" xfId="0" applyNumberFormat="1" applyFont="1" applyBorder="1" applyAlignment="1">
      <alignment horizontal="left" vertical="center"/>
    </xf>
    <xf numFmtId="0" fontId="26" fillId="34" borderId="5" xfId="4" applyFont="1" applyFill="1" applyBorder="1" applyAlignment="1" applyProtection="1">
      <alignment horizontal="left" vertical="top" wrapText="1"/>
      <protection locked="0"/>
    </xf>
    <xf numFmtId="3" fontId="14" fillId="34" borderId="39" xfId="0" applyNumberFormat="1" applyFont="1" applyFill="1" applyBorder="1" applyAlignment="1">
      <alignment horizontal="left" vertical="center"/>
    </xf>
    <xf numFmtId="0" fontId="17" fillId="34" borderId="150" xfId="2" applyFont="1" applyFill="1" applyBorder="1" applyAlignment="1">
      <alignment horizontal="left" vertical="center" wrapText="1"/>
    </xf>
    <xf numFmtId="0" fontId="17" fillId="34" borderId="158" xfId="2" applyFont="1" applyFill="1" applyBorder="1" applyAlignment="1">
      <alignment horizontal="left" vertical="center" wrapText="1"/>
    </xf>
    <xf numFmtId="49" fontId="14" fillId="2" borderId="92" xfId="0" applyNumberFormat="1" applyFont="1" applyFill="1" applyBorder="1" applyAlignment="1">
      <alignment horizontal="left" vertical="center"/>
    </xf>
    <xf numFmtId="49" fontId="14" fillId="8" borderId="37" xfId="0" applyNumberFormat="1" applyFont="1" applyFill="1" applyBorder="1" applyAlignment="1">
      <alignment horizontal="left" vertical="center"/>
    </xf>
    <xf numFmtId="0" fontId="14" fillId="2" borderId="92" xfId="0" applyFont="1" applyFill="1" applyBorder="1" applyAlignment="1">
      <alignment horizontal="left" vertical="center"/>
    </xf>
    <xf numFmtId="0" fontId="6" fillId="33" borderId="165" xfId="0" applyFont="1" applyFill="1" applyBorder="1" applyAlignment="1">
      <alignment horizontal="left" vertical="center"/>
    </xf>
    <xf numFmtId="0" fontId="9" fillId="33" borderId="165" xfId="2" applyFont="1" applyFill="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44" fillId="3" borderId="0" xfId="4" applyFont="1" applyFill="1" applyAlignment="1">
      <alignment horizontal="left" vertical="top" wrapText="1"/>
    </xf>
    <xf numFmtId="0" fontId="44" fillId="3" borderId="0" xfId="4" applyFont="1" applyFill="1" applyBorder="1" applyAlignment="1">
      <alignment horizontal="left" vertical="top" wrapText="1"/>
    </xf>
    <xf numFmtId="49" fontId="25" fillId="3" borderId="64" xfId="0" applyNumberFormat="1" applyFont="1" applyFill="1" applyBorder="1" applyAlignment="1">
      <alignment vertical="center"/>
    </xf>
    <xf numFmtId="49" fontId="25" fillId="3" borderId="12" xfId="0" applyNumberFormat="1" applyFont="1" applyFill="1" applyBorder="1" applyAlignment="1">
      <alignment horizontal="left"/>
    </xf>
    <xf numFmtId="49" fontId="25" fillId="3" borderId="12" xfId="0" applyNumberFormat="1" applyFont="1" applyFill="1" applyBorder="1" applyAlignment="1">
      <alignment vertical="center"/>
    </xf>
    <xf numFmtId="0" fontId="46" fillId="3" borderId="0" xfId="0" applyFont="1" applyFill="1" applyAlignment="1">
      <alignment horizontal="left" vertical="center" wrapText="1"/>
    </xf>
    <xf numFmtId="0" fontId="14" fillId="4" borderId="4" xfId="2" applyFont="1" applyFill="1" applyBorder="1" applyAlignment="1">
      <alignment horizontal="left" vertical="center" wrapText="1"/>
    </xf>
    <xf numFmtId="0" fontId="14" fillId="4" borderId="0" xfId="2" applyFont="1" applyFill="1" applyBorder="1" applyAlignment="1">
      <alignment horizontal="left" vertical="center" wrapText="1"/>
    </xf>
    <xf numFmtId="0" fontId="14" fillId="4" borderId="5" xfId="2" applyFont="1" applyFill="1" applyBorder="1" applyAlignment="1">
      <alignment horizontal="left" vertical="center" wrapText="1"/>
    </xf>
    <xf numFmtId="0" fontId="6" fillId="36" borderId="1" xfId="0" applyFont="1" applyFill="1" applyBorder="1" applyAlignment="1">
      <alignment horizontal="left" vertical="center"/>
    </xf>
    <xf numFmtId="0" fontId="32" fillId="36" borderId="2" xfId="0" applyFont="1" applyFill="1" applyBorder="1" applyAlignment="1">
      <alignment horizontal="left" vertical="center"/>
    </xf>
    <xf numFmtId="0" fontId="32" fillId="36" borderId="3" xfId="0" applyFont="1" applyFill="1" applyBorder="1" applyAlignment="1">
      <alignment horizontal="left" vertical="center"/>
    </xf>
    <xf numFmtId="0" fontId="6" fillId="36" borderId="94" xfId="0" applyFont="1" applyFill="1" applyBorder="1" applyAlignment="1">
      <alignment horizontal="left" vertical="center"/>
    </xf>
    <xf numFmtId="0" fontId="31" fillId="37" borderId="166" xfId="0" applyFont="1" applyFill="1" applyBorder="1" applyAlignment="1">
      <alignment horizontal="left" vertical="center" wrapText="1"/>
    </xf>
    <xf numFmtId="0" fontId="31" fillId="37" borderId="167" xfId="0" applyFont="1" applyFill="1" applyBorder="1" applyAlignment="1">
      <alignment horizontal="left" vertical="center" wrapText="1"/>
    </xf>
    <xf numFmtId="0" fontId="31" fillId="37" borderId="168" xfId="0" applyFont="1" applyFill="1" applyBorder="1" applyAlignment="1">
      <alignment horizontal="left" vertical="center" wrapText="1"/>
    </xf>
    <xf numFmtId="0" fontId="26" fillId="37" borderId="65" xfId="4" applyFont="1" applyFill="1" applyBorder="1" applyAlignment="1">
      <alignment vertical="center" wrapText="1"/>
    </xf>
    <xf numFmtId="0" fontId="51" fillId="38" borderId="169" xfId="0" applyFont="1" applyFill="1" applyBorder="1" applyAlignment="1">
      <alignment horizontal="left" vertical="center"/>
    </xf>
    <xf numFmtId="166" fontId="51" fillId="38" borderId="170" xfId="0" applyNumberFormat="1" applyFont="1" applyFill="1" applyBorder="1" applyAlignment="1">
      <alignment horizontal="left" vertical="center"/>
    </xf>
    <xf numFmtId="0" fontId="51" fillId="38" borderId="171" xfId="0" applyFont="1" applyFill="1" applyBorder="1" applyAlignment="1">
      <alignment horizontal="left" vertical="center" wrapText="1"/>
    </xf>
    <xf numFmtId="0" fontId="14" fillId="37" borderId="65" xfId="0" applyFont="1" applyFill="1" applyBorder="1" applyAlignment="1">
      <alignment horizontal="left" vertical="center"/>
    </xf>
    <xf numFmtId="0" fontId="51" fillId="39" borderId="169" xfId="0" applyFont="1" applyFill="1" applyBorder="1" applyAlignment="1">
      <alignment horizontal="left" vertical="center"/>
    </xf>
    <xf numFmtId="166" fontId="51" fillId="39" borderId="170" xfId="0" applyNumberFormat="1" applyFont="1" applyFill="1" applyBorder="1" applyAlignment="1">
      <alignment horizontal="left" vertical="center"/>
    </xf>
    <xf numFmtId="0" fontId="51" fillId="39" borderId="171" xfId="0" applyFont="1" applyFill="1" applyBorder="1" applyAlignment="1">
      <alignment horizontal="left" vertical="center" wrapText="1"/>
    </xf>
    <xf numFmtId="0" fontId="14" fillId="37" borderId="67" xfId="0" applyFont="1" applyFill="1" applyBorder="1" applyAlignment="1">
      <alignment horizontal="left" vertical="center"/>
    </xf>
    <xf numFmtId="0" fontId="25" fillId="40" borderId="0" xfId="0" applyFont="1" applyFill="1" applyBorder="1" applyAlignment="1">
      <alignment horizontal="left" vertical="center"/>
    </xf>
    <xf numFmtId="0" fontId="31" fillId="37" borderId="172" xfId="0" applyFont="1" applyFill="1" applyBorder="1" applyAlignment="1">
      <alignment horizontal="left" vertical="center"/>
    </xf>
    <xf numFmtId="166" fontId="31" fillId="41" borderId="173" xfId="0" applyNumberFormat="1" applyFont="1" applyFill="1" applyBorder="1" applyAlignment="1">
      <alignment horizontal="left" vertical="center"/>
    </xf>
    <xf numFmtId="0" fontId="25" fillId="0" borderId="174" xfId="0" applyFont="1" applyBorder="1" applyAlignment="1">
      <alignment horizontal="left" vertical="center"/>
    </xf>
    <xf numFmtId="0" fontId="17" fillId="34" borderId="178" xfId="0" applyFont="1" applyFill="1" applyBorder="1" applyAlignment="1">
      <alignment horizontal="left" vertical="center"/>
    </xf>
    <xf numFmtId="0" fontId="17" fillId="10" borderId="88" xfId="0" applyFont="1" applyFill="1" applyBorder="1" applyAlignment="1">
      <alignment horizontal="left" vertical="center"/>
    </xf>
    <xf numFmtId="0" fontId="14" fillId="10" borderId="89" xfId="0" applyFont="1" applyFill="1" applyBorder="1" applyAlignment="1">
      <alignment horizontal="left" vertical="center"/>
    </xf>
    <xf numFmtId="0" fontId="13" fillId="2" borderId="0" xfId="0" applyFont="1" applyFill="1" applyAlignment="1">
      <alignment horizontal="left" vertical="center" wrapText="1"/>
    </xf>
    <xf numFmtId="0" fontId="14" fillId="0" borderId="0" xfId="0" applyFont="1" applyAlignment="1">
      <alignment horizontal="left" vertical="center" wrapText="1"/>
    </xf>
    <xf numFmtId="0" fontId="18" fillId="15" borderId="12" xfId="0" applyFont="1" applyFill="1" applyBorder="1" applyAlignment="1">
      <alignment horizontal="left" vertical="center"/>
    </xf>
    <xf numFmtId="0" fontId="50" fillId="2" borderId="0" xfId="0" applyFont="1" applyFill="1" applyAlignment="1">
      <alignment horizontal="left" vertical="center" wrapText="1"/>
    </xf>
    <xf numFmtId="0" fontId="14" fillId="4" borderId="91" xfId="2" applyFont="1" applyFill="1" applyBorder="1" applyAlignment="1">
      <alignment horizontal="left" vertical="top" wrapText="1"/>
    </xf>
    <xf numFmtId="0" fontId="14" fillId="4" borderId="92" xfId="2" applyFont="1" applyFill="1" applyBorder="1" applyAlignment="1">
      <alignment horizontal="left" vertical="top" wrapText="1"/>
    </xf>
    <xf numFmtId="0" fontId="14" fillId="4" borderId="93" xfId="2" applyFont="1" applyFill="1" applyBorder="1" applyAlignment="1">
      <alignment horizontal="left" vertical="top" wrapText="1"/>
    </xf>
    <xf numFmtId="0" fontId="14" fillId="3" borderId="13" xfId="2" applyFont="1" applyFill="1" applyBorder="1" applyAlignment="1">
      <alignment vertical="center" wrapText="1"/>
    </xf>
    <xf numFmtId="0" fontId="14" fillId="3" borderId="14" xfId="2" applyFont="1" applyFill="1" applyBorder="1" applyAlignment="1">
      <alignment vertical="center" wrapText="1"/>
    </xf>
    <xf numFmtId="0" fontId="14" fillId="3" borderId="15" xfId="2" applyFont="1" applyFill="1" applyBorder="1" applyAlignment="1">
      <alignment vertical="center" wrapText="1"/>
    </xf>
    <xf numFmtId="0" fontId="14" fillId="3" borderId="12" xfId="2" applyFont="1" applyFill="1" applyBorder="1" applyAlignment="1">
      <alignment vertical="center" wrapText="1"/>
    </xf>
    <xf numFmtId="0" fontId="17" fillId="21" borderId="82" xfId="2" applyFont="1" applyFill="1" applyBorder="1" applyAlignment="1">
      <alignment wrapText="1"/>
    </xf>
    <xf numFmtId="0" fontId="17" fillId="21" borderId="83" xfId="2" applyFont="1" applyFill="1" applyBorder="1" applyAlignment="1">
      <alignment wrapText="1"/>
    </xf>
    <xf numFmtId="0" fontId="14" fillId="3" borderId="11" xfId="2" applyFont="1" applyFill="1" applyBorder="1" applyAlignment="1">
      <alignment vertical="center" wrapText="1"/>
    </xf>
    <xf numFmtId="0" fontId="44" fillId="3" borderId="0" xfId="4" applyFont="1" applyFill="1" applyAlignment="1">
      <alignment horizontal="left" vertical="top" wrapText="1"/>
    </xf>
    <xf numFmtId="0" fontId="44" fillId="3" borderId="0" xfId="4" applyFont="1" applyFill="1" applyBorder="1" applyAlignment="1">
      <alignment horizontal="left" vertical="top" wrapText="1"/>
    </xf>
    <xf numFmtId="3" fontId="6" fillId="20" borderId="78" xfId="2" applyNumberFormat="1" applyFont="1" applyFill="1" applyBorder="1" applyAlignment="1">
      <alignment horizontal="left" vertical="center" wrapText="1"/>
    </xf>
    <xf numFmtId="3" fontId="6" fillId="20" borderId="79" xfId="2" applyNumberFormat="1" applyFont="1" applyFill="1" applyBorder="1" applyAlignment="1">
      <alignment horizontal="left" vertical="center" wrapText="1"/>
    </xf>
    <xf numFmtId="3" fontId="6" fillId="20" borderId="80" xfId="2" applyNumberFormat="1" applyFont="1" applyFill="1" applyBorder="1" applyAlignment="1">
      <alignment horizontal="left" vertical="center" wrapText="1"/>
    </xf>
    <xf numFmtId="0" fontId="14" fillId="3" borderId="0" xfId="2" applyFont="1" applyFill="1" applyAlignment="1">
      <alignment horizontal="left"/>
    </xf>
    <xf numFmtId="0" fontId="17" fillId="3" borderId="0" xfId="2" applyFont="1" applyFill="1" applyAlignment="1">
      <alignment horizontal="left"/>
    </xf>
    <xf numFmtId="0" fontId="14" fillId="3" borderId="0" xfId="2" applyFont="1" applyFill="1" applyAlignment="1">
      <alignment horizontal="left" vertical="center"/>
    </xf>
    <xf numFmtId="0" fontId="14" fillId="0" borderId="81" xfId="2" applyFont="1" applyBorder="1" applyAlignment="1">
      <alignment horizontal="left" vertical="center"/>
    </xf>
    <xf numFmtId="0" fontId="14" fillId="0" borderId="9" xfId="2" applyFont="1" applyBorder="1" applyAlignment="1">
      <alignment horizontal="left" vertical="center"/>
    </xf>
    <xf numFmtId="0" fontId="14" fillId="0" borderId="10" xfId="2" applyFont="1" applyBorder="1" applyAlignment="1">
      <alignment horizontal="left" vertical="center"/>
    </xf>
    <xf numFmtId="0" fontId="46" fillId="3" borderId="0" xfId="0" applyFont="1" applyFill="1" applyAlignment="1">
      <alignment wrapText="1"/>
    </xf>
    <xf numFmtId="0" fontId="23" fillId="3" borderId="0" xfId="2" applyFont="1" applyFill="1" applyAlignment="1">
      <alignment horizontal="left" vertical="top" wrapText="1"/>
    </xf>
    <xf numFmtId="0" fontId="23" fillId="3" borderId="0" xfId="2" applyFont="1" applyFill="1" applyAlignment="1">
      <alignment vertical="top" wrapText="1"/>
    </xf>
    <xf numFmtId="0" fontId="24" fillId="3" borderId="0" xfId="2" applyFont="1" applyFill="1" applyAlignment="1">
      <alignment vertical="top" wrapText="1"/>
    </xf>
    <xf numFmtId="0" fontId="46" fillId="3" borderId="0" xfId="0" applyFont="1" applyFill="1" applyAlignment="1">
      <alignment horizontal="left" vertical="center" wrapText="1"/>
    </xf>
    <xf numFmtId="0" fontId="46" fillId="3" borderId="0" xfId="0" applyFont="1" applyFill="1" applyAlignment="1">
      <alignment horizontal="left" wrapText="1"/>
    </xf>
    <xf numFmtId="0" fontId="14" fillId="7" borderId="22" xfId="0" applyFont="1" applyFill="1" applyBorder="1" applyAlignment="1" applyProtection="1">
      <alignment horizontal="left" vertical="center" wrapText="1"/>
      <protection locked="0"/>
    </xf>
    <xf numFmtId="0" fontId="14" fillId="7" borderId="24" xfId="0" applyFont="1" applyFill="1" applyBorder="1" applyAlignment="1" applyProtection="1">
      <alignment horizontal="left" vertical="center" wrapText="1"/>
      <protection locked="0"/>
    </xf>
    <xf numFmtId="0" fontId="40" fillId="4" borderId="0" xfId="4" applyFont="1" applyFill="1" applyBorder="1" applyAlignment="1">
      <alignment horizontal="left" vertical="center" wrapText="1"/>
    </xf>
    <xf numFmtId="0" fontId="25" fillId="4" borderId="91" xfId="0" applyFont="1" applyFill="1" applyBorder="1" applyAlignment="1">
      <alignment horizontal="left" vertical="top" wrapText="1"/>
    </xf>
    <xf numFmtId="0" fontId="25" fillId="4" borderId="92" xfId="0" applyFont="1" applyFill="1" applyBorder="1" applyAlignment="1">
      <alignment horizontal="left" vertical="top" wrapText="1"/>
    </xf>
    <xf numFmtId="0" fontId="25" fillId="4" borderId="93" xfId="0" applyFont="1" applyFill="1" applyBorder="1" applyAlignment="1">
      <alignment horizontal="left" vertical="top" wrapText="1"/>
    </xf>
    <xf numFmtId="0" fontId="14" fillId="7" borderId="31" xfId="0" applyFont="1" applyFill="1" applyBorder="1" applyAlignment="1" applyProtection="1">
      <alignment horizontal="left" vertical="center" wrapText="1"/>
      <protection locked="0"/>
    </xf>
    <xf numFmtId="0" fontId="14" fillId="7" borderId="10" xfId="0" applyFont="1" applyFill="1" applyBorder="1" applyAlignment="1" applyProtection="1">
      <alignment horizontal="left" vertical="center" wrapText="1"/>
      <protection locked="0"/>
    </xf>
    <xf numFmtId="0" fontId="25" fillId="4" borderId="91" xfId="0" applyFont="1" applyFill="1" applyBorder="1" applyAlignment="1">
      <alignment horizontal="left" vertical="center" wrapText="1"/>
    </xf>
    <xf numFmtId="0" fontId="25" fillId="4" borderId="92" xfId="0" applyFont="1" applyFill="1" applyBorder="1" applyAlignment="1">
      <alignment horizontal="left" vertical="center" wrapText="1"/>
    </xf>
    <xf numFmtId="0" fontId="25" fillId="4" borderId="93" xfId="0" applyFont="1" applyFill="1" applyBorder="1" applyAlignment="1">
      <alignment horizontal="left" vertical="center" wrapText="1"/>
    </xf>
    <xf numFmtId="0" fontId="14" fillId="7" borderId="76" xfId="0" applyFont="1" applyFill="1" applyBorder="1" applyAlignment="1">
      <alignment horizontal="left" vertical="center" wrapText="1"/>
    </xf>
    <xf numFmtId="0" fontId="14" fillId="7" borderId="67" xfId="0" applyFont="1" applyFill="1" applyBorder="1" applyAlignment="1">
      <alignment horizontal="left" vertical="center" wrapText="1"/>
    </xf>
    <xf numFmtId="0" fontId="14" fillId="7" borderId="76" xfId="0" applyFont="1" applyFill="1" applyBorder="1" applyAlignment="1" applyProtection="1">
      <alignment horizontal="left" vertical="center" wrapText="1"/>
      <protection locked="0"/>
    </xf>
    <xf numFmtId="0" fontId="14" fillId="7" borderId="65" xfId="0" applyFont="1" applyFill="1" applyBorder="1" applyAlignment="1" applyProtection="1">
      <alignment horizontal="left" vertical="center" wrapText="1"/>
      <protection locked="0"/>
    </xf>
    <xf numFmtId="0" fontId="14" fillId="4" borderId="4"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3" borderId="0" xfId="0" applyFont="1" applyFill="1" applyAlignment="1">
      <alignment vertical="center" wrapText="1"/>
    </xf>
    <xf numFmtId="0" fontId="25" fillId="3" borderId="0" xfId="0" applyFont="1" applyFill="1" applyAlignment="1">
      <alignment vertical="center" wrapText="1"/>
    </xf>
    <xf numFmtId="0" fontId="17" fillId="12" borderId="13" xfId="0" applyFont="1" applyFill="1" applyBorder="1" applyAlignment="1">
      <alignment vertical="center" wrapText="1"/>
    </xf>
    <xf numFmtId="0" fontId="25" fillId="0" borderId="14" xfId="0" applyFont="1" applyBorder="1" applyAlignment="1">
      <alignment vertical="center" wrapText="1"/>
    </xf>
    <xf numFmtId="0" fontId="25" fillId="0" borderId="15" xfId="0" applyFont="1" applyBorder="1" applyAlignment="1">
      <alignment vertical="center" wrapText="1"/>
    </xf>
    <xf numFmtId="0" fontId="14" fillId="0" borderId="13" xfId="0" applyFont="1" applyBorder="1" applyAlignment="1">
      <alignment vertical="center" wrapText="1"/>
    </xf>
    <xf numFmtId="0" fontId="14" fillId="0" borderId="21" xfId="0" applyFont="1" applyBorder="1" applyAlignment="1">
      <alignment vertical="center" wrapText="1"/>
    </xf>
    <xf numFmtId="0" fontId="25" fillId="0" borderId="74" xfId="0" applyFont="1" applyBorder="1" applyAlignment="1">
      <alignment vertical="center" wrapText="1"/>
    </xf>
    <xf numFmtId="0" fontId="25" fillId="0" borderId="75" xfId="0" applyFont="1" applyBorder="1" applyAlignment="1">
      <alignment vertical="center" wrapText="1"/>
    </xf>
    <xf numFmtId="0" fontId="14" fillId="3" borderId="74" xfId="0" applyFont="1" applyFill="1" applyBorder="1" applyAlignment="1">
      <alignment vertical="center" wrapText="1"/>
    </xf>
    <xf numFmtId="0" fontId="25" fillId="3" borderId="74" xfId="0" applyFont="1" applyFill="1" applyBorder="1" applyAlignment="1">
      <alignment vertical="center" wrapText="1"/>
    </xf>
    <xf numFmtId="0" fontId="14" fillId="32" borderId="22" xfId="0" applyFont="1" applyFill="1" applyBorder="1" applyAlignment="1" applyProtection="1">
      <alignment horizontal="left" vertical="center" wrapText="1"/>
      <protection locked="0"/>
    </xf>
    <xf numFmtId="0" fontId="14" fillId="32" borderId="24" xfId="0" applyFont="1" applyFill="1" applyBorder="1" applyAlignment="1" applyProtection="1">
      <alignment horizontal="left" vertical="center" wrapText="1"/>
      <protection locked="0"/>
    </xf>
    <xf numFmtId="0" fontId="25" fillId="4" borderId="1" xfId="0" applyFont="1"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0"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14" fillId="4" borderId="91" xfId="0" applyFont="1" applyFill="1" applyBorder="1" applyAlignment="1">
      <alignment horizontal="left" vertical="top" wrapText="1"/>
    </xf>
    <xf numFmtId="0" fontId="14" fillId="4" borderId="93" xfId="0" applyFont="1" applyFill="1" applyBorder="1" applyAlignment="1">
      <alignment horizontal="left" vertical="top" wrapText="1"/>
    </xf>
    <xf numFmtId="0" fontId="8" fillId="29" borderId="64" xfId="0" applyFont="1" applyFill="1" applyBorder="1" applyAlignment="1" applyProtection="1">
      <alignment horizontal="left" vertical="center"/>
      <protection locked="0"/>
    </xf>
    <xf numFmtId="0" fontId="0" fillId="29" borderId="11" xfId="0" applyFill="1" applyBorder="1" applyAlignment="1">
      <alignment horizontal="left" vertical="center"/>
    </xf>
    <xf numFmtId="0" fontId="8" fillId="29" borderId="101" xfId="0" applyFont="1" applyFill="1" applyBorder="1" applyAlignment="1" applyProtection="1">
      <alignment vertical="center" wrapText="1"/>
      <protection locked="0"/>
    </xf>
    <xf numFmtId="0" fontId="0" fillId="29" borderId="48" xfId="0" applyFill="1" applyBorder="1" applyAlignment="1">
      <alignment vertical="center"/>
    </xf>
    <xf numFmtId="0" fontId="8" fillId="29" borderId="102" xfId="0" applyFont="1" applyFill="1" applyBorder="1" applyAlignment="1" applyProtection="1">
      <alignment vertical="center" wrapText="1"/>
      <protection locked="0"/>
    </xf>
    <xf numFmtId="0" fontId="0" fillId="29" borderId="12" xfId="0" applyFill="1" applyBorder="1" applyAlignment="1">
      <alignment vertical="center"/>
    </xf>
    <xf numFmtId="0" fontId="16" fillId="29" borderId="106" xfId="4" applyFont="1" applyFill="1" applyBorder="1" applyAlignment="1" applyProtection="1">
      <alignment horizontal="left" vertical="center" wrapText="1"/>
      <protection locked="0"/>
    </xf>
    <xf numFmtId="0" fontId="16" fillId="29" borderId="50" xfId="4" applyFont="1" applyFill="1" applyBorder="1" applyAlignment="1" applyProtection="1">
      <alignment horizontal="left" vertical="center" wrapText="1"/>
      <protection locked="0"/>
    </xf>
    <xf numFmtId="0" fontId="6" fillId="36" borderId="175" xfId="0" applyFont="1" applyFill="1" applyBorder="1" applyAlignment="1">
      <alignment horizontal="left" vertical="center"/>
    </xf>
    <xf numFmtId="0" fontId="6" fillId="36" borderId="176" xfId="0" applyFont="1" applyFill="1" applyBorder="1" applyAlignment="1">
      <alignment horizontal="left" vertical="center"/>
    </xf>
    <xf numFmtId="0" fontId="6" fillId="36" borderId="177" xfId="0" applyFont="1" applyFill="1" applyBorder="1" applyAlignment="1">
      <alignment horizontal="left" vertical="center"/>
    </xf>
    <xf numFmtId="0" fontId="9" fillId="4" borderId="91" xfId="2" applyFont="1" applyFill="1" applyBorder="1" applyAlignment="1">
      <alignment horizontal="left" vertical="center" wrapText="1"/>
    </xf>
    <xf numFmtId="0" fontId="9" fillId="4" borderId="92" xfId="2" applyFont="1" applyFill="1" applyBorder="1" applyAlignment="1">
      <alignment horizontal="left" vertical="center" wrapText="1"/>
    </xf>
    <xf numFmtId="0" fontId="9" fillId="4" borderId="93" xfId="2" applyFont="1" applyFill="1" applyBorder="1" applyAlignment="1">
      <alignment horizontal="left" vertical="center" wrapText="1"/>
    </xf>
    <xf numFmtId="0" fontId="16" fillId="29" borderId="0" xfId="4" applyFont="1" applyFill="1" applyAlignment="1" applyProtection="1">
      <alignment horizontal="left" vertical="center" wrapText="1"/>
      <protection locked="0"/>
    </xf>
    <xf numFmtId="0" fontId="16" fillId="29" borderId="111" xfId="4" applyFont="1" applyFill="1" applyBorder="1" applyAlignment="1" applyProtection="1">
      <alignment horizontal="left" vertical="center" wrapText="1"/>
      <protection locked="0"/>
    </xf>
    <xf numFmtId="0" fontId="16" fillId="29" borderId="98" xfId="4" applyFont="1" applyFill="1" applyBorder="1" applyAlignment="1" applyProtection="1">
      <alignment horizontal="left" vertical="center" wrapText="1"/>
      <protection locked="0"/>
    </xf>
    <xf numFmtId="0" fontId="8" fillId="29" borderId="108" xfId="0" applyFont="1" applyFill="1" applyBorder="1" applyAlignment="1" applyProtection="1">
      <alignment horizontal="left" vertical="center"/>
      <protection locked="0"/>
    </xf>
    <xf numFmtId="0" fontId="0" fillId="29" borderId="48" xfId="0" applyFill="1" applyBorder="1" applyAlignment="1">
      <alignment horizontal="left" vertical="center"/>
    </xf>
    <xf numFmtId="0" fontId="8" fillId="29" borderId="64" xfId="0" applyFont="1" applyFill="1" applyBorder="1" applyAlignment="1" applyProtection="1">
      <alignment horizontal="left" vertical="center" wrapText="1"/>
      <protection locked="0"/>
    </xf>
    <xf numFmtId="0" fontId="0" fillId="29" borderId="11" xfId="0" applyFill="1" applyBorder="1" applyAlignment="1">
      <alignment horizontal="left" vertical="center" wrapText="1"/>
    </xf>
    <xf numFmtId="0" fontId="14" fillId="34" borderId="5" xfId="0" applyFont="1" applyFill="1" applyBorder="1" applyAlignment="1" applyProtection="1">
      <alignment horizontal="left" vertical="center" wrapText="1"/>
      <protection locked="0"/>
    </xf>
    <xf numFmtId="0" fontId="14" fillId="34" borderId="8" xfId="0" applyFont="1" applyFill="1" applyBorder="1" applyAlignment="1" applyProtection="1">
      <alignment horizontal="left" vertical="center" wrapText="1"/>
      <protection locked="0"/>
    </xf>
    <xf numFmtId="0" fontId="14" fillId="4" borderId="4" xfId="2" applyFont="1" applyFill="1" applyBorder="1" applyAlignment="1">
      <alignment horizontal="left" vertical="top" wrapText="1"/>
    </xf>
    <xf numFmtId="0" fontId="14" fillId="4" borderId="0" xfId="2" applyFont="1" applyFill="1" applyBorder="1" applyAlignment="1">
      <alignment horizontal="left" vertical="top" wrapText="1"/>
    </xf>
    <xf numFmtId="0" fontId="14" fillId="4" borderId="5" xfId="2" applyFont="1" applyFill="1" applyBorder="1" applyAlignment="1">
      <alignment horizontal="left" vertical="top" wrapText="1"/>
    </xf>
    <xf numFmtId="0" fontId="14" fillId="4" borderId="6" xfId="2" applyFont="1" applyFill="1" applyBorder="1" applyAlignment="1">
      <alignment horizontal="left" vertical="top" wrapText="1"/>
    </xf>
    <xf numFmtId="0" fontId="14" fillId="4" borderId="7" xfId="2" applyFont="1" applyFill="1" applyBorder="1" applyAlignment="1">
      <alignment horizontal="left" vertical="top" wrapText="1"/>
    </xf>
    <xf numFmtId="0" fontId="14" fillId="4" borderId="8" xfId="2" applyFont="1" applyFill="1" applyBorder="1" applyAlignment="1">
      <alignment horizontal="left" vertical="top" wrapText="1"/>
    </xf>
    <xf numFmtId="0" fontId="17" fillId="4" borderId="1" xfId="2" applyFont="1" applyFill="1" applyBorder="1" applyAlignment="1">
      <alignment horizontal="left" vertical="center" wrapText="1"/>
    </xf>
    <xf numFmtId="0" fontId="17" fillId="4" borderId="2"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7" fillId="4" borderId="4" xfId="2" applyFont="1" applyFill="1" applyBorder="1" applyAlignment="1">
      <alignment horizontal="left" vertical="center" wrapText="1"/>
    </xf>
    <xf numFmtId="0" fontId="17" fillId="4" borderId="0" xfId="2" applyFont="1" applyFill="1" applyBorder="1" applyAlignment="1">
      <alignment horizontal="left" vertical="center" wrapText="1"/>
    </xf>
    <xf numFmtId="0" fontId="17" fillId="4" borderId="5" xfId="2" applyFont="1" applyFill="1" applyBorder="1" applyAlignment="1">
      <alignment horizontal="left" vertical="center" wrapText="1"/>
    </xf>
    <xf numFmtId="0" fontId="17" fillId="34" borderId="33" xfId="0" applyFont="1" applyFill="1" applyBorder="1" applyAlignment="1">
      <alignment horizontal="left" vertical="center" wrapText="1"/>
    </xf>
    <xf numFmtId="0" fontId="17" fillId="34" borderId="35" xfId="0" applyFont="1" applyFill="1" applyBorder="1" applyAlignment="1">
      <alignment horizontal="left" vertical="center"/>
    </xf>
    <xf numFmtId="0" fontId="17" fillId="34" borderId="34" xfId="0" applyFont="1" applyFill="1" applyBorder="1" applyAlignment="1">
      <alignment horizontal="left" vertical="center" wrapText="1"/>
    </xf>
    <xf numFmtId="0" fontId="17" fillId="34" borderId="12" xfId="0" applyFont="1" applyFill="1" applyBorder="1" applyAlignment="1">
      <alignment horizontal="left" vertical="center"/>
    </xf>
    <xf numFmtId="0" fontId="25" fillId="4" borderId="2" xfId="0" applyFont="1" applyFill="1" applyBorder="1" applyAlignment="1">
      <alignment horizontal="left" vertical="top" wrapText="1"/>
    </xf>
    <xf numFmtId="0" fontId="25" fillId="4" borderId="3" xfId="0" applyFont="1" applyFill="1" applyBorder="1" applyAlignment="1">
      <alignment horizontal="left" vertical="top" wrapText="1"/>
    </xf>
    <xf numFmtId="0" fontId="25" fillId="4" borderId="6"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8" xfId="0" applyFont="1" applyFill="1" applyBorder="1" applyAlignment="1">
      <alignment horizontal="left" vertical="top" wrapText="1"/>
    </xf>
    <xf numFmtId="0" fontId="14" fillId="4" borderId="4" xfId="2" applyFont="1" applyFill="1" applyBorder="1" applyAlignment="1">
      <alignment horizontal="left" vertical="center" wrapText="1"/>
    </xf>
    <xf numFmtId="0" fontId="14" fillId="4" borderId="0" xfId="2" applyFont="1" applyFill="1" applyBorder="1" applyAlignment="1">
      <alignment horizontal="left" vertical="center" wrapText="1"/>
    </xf>
    <xf numFmtId="0" fontId="14" fillId="4" borderId="5" xfId="2" applyFont="1" applyFill="1" applyBorder="1" applyAlignment="1">
      <alignment horizontal="left" vertical="center" wrapText="1"/>
    </xf>
    <xf numFmtId="0" fontId="14" fillId="4" borderId="4" xfId="2" applyFont="1" applyFill="1" applyBorder="1" applyAlignment="1">
      <alignment horizontal="left" vertical="center"/>
    </xf>
    <xf numFmtId="0" fontId="14" fillId="4" borderId="0" xfId="2" applyFont="1" applyFill="1" applyBorder="1" applyAlignment="1">
      <alignment horizontal="left" vertical="center"/>
    </xf>
    <xf numFmtId="0" fontId="14" fillId="4" borderId="5" xfId="2" applyFont="1" applyFill="1" applyBorder="1" applyAlignment="1">
      <alignment horizontal="left" vertical="center"/>
    </xf>
    <xf numFmtId="0" fontId="25" fillId="35" borderId="91" xfId="0" applyFont="1" applyFill="1" applyBorder="1" applyAlignment="1">
      <alignment vertical="center"/>
    </xf>
    <xf numFmtId="0" fontId="25" fillId="35" borderId="92" xfId="0" applyFont="1" applyFill="1" applyBorder="1" applyAlignment="1">
      <alignment vertical="center"/>
    </xf>
    <xf numFmtId="0" fontId="25" fillId="35" borderId="93" xfId="0" applyFont="1" applyFill="1" applyBorder="1" applyAlignment="1">
      <alignment vertical="center"/>
    </xf>
    <xf numFmtId="0" fontId="14" fillId="4" borderId="91" xfId="2" applyFont="1" applyFill="1" applyBorder="1" applyAlignment="1">
      <alignment vertical="center" wrapText="1"/>
    </xf>
    <xf numFmtId="0" fontId="14" fillId="4" borderId="92" xfId="2" applyFont="1" applyFill="1" applyBorder="1" applyAlignment="1">
      <alignment vertical="center" wrapText="1"/>
    </xf>
    <xf numFmtId="0" fontId="14" fillId="4" borderId="93" xfId="2" applyFont="1" applyFill="1" applyBorder="1" applyAlignment="1">
      <alignment vertical="center" wrapText="1"/>
    </xf>
    <xf numFmtId="0" fontId="17" fillId="4" borderId="1" xfId="2" applyFont="1" applyFill="1" applyBorder="1" applyAlignment="1">
      <alignment vertical="center" wrapText="1"/>
    </xf>
    <xf numFmtId="0" fontId="17" fillId="4" borderId="2" xfId="2" applyFont="1" applyFill="1" applyBorder="1" applyAlignment="1">
      <alignment vertical="center" wrapText="1"/>
    </xf>
    <xf numFmtId="0" fontId="17" fillId="4" borderId="3" xfId="2" applyFont="1" applyFill="1" applyBorder="1" applyAlignment="1">
      <alignment vertical="center" wrapText="1"/>
    </xf>
    <xf numFmtId="0" fontId="17" fillId="4" borderId="6" xfId="2" applyFont="1" applyFill="1" applyBorder="1" applyAlignment="1">
      <alignment vertical="center" wrapText="1"/>
    </xf>
    <xf numFmtId="0" fontId="17" fillId="4" borderId="7" xfId="2" applyFont="1" applyFill="1" applyBorder="1" applyAlignment="1">
      <alignment vertical="center" wrapText="1"/>
    </xf>
    <xf numFmtId="0" fontId="17" fillId="4" borderId="8" xfId="2" applyFont="1" applyFill="1" applyBorder="1" applyAlignment="1">
      <alignment vertical="center" wrapText="1"/>
    </xf>
    <xf numFmtId="0" fontId="25" fillId="4" borderId="4" xfId="0" applyFont="1" applyFill="1" applyBorder="1" applyAlignment="1">
      <alignment horizontal="left" vertical="top" wrapText="1"/>
    </xf>
    <xf numFmtId="0" fontId="25" fillId="4" borderId="0" xfId="0" applyFont="1" applyFill="1" applyBorder="1" applyAlignment="1">
      <alignment horizontal="left" vertical="top" wrapText="1"/>
    </xf>
    <xf numFmtId="0" fontId="25" fillId="4" borderId="5" xfId="0" applyFont="1" applyFill="1" applyBorder="1" applyAlignment="1">
      <alignment horizontal="left" vertical="top" wrapText="1"/>
    </xf>
    <xf numFmtId="0" fontId="14" fillId="4" borderId="95" xfId="2" applyFont="1" applyFill="1" applyBorder="1" applyAlignment="1">
      <alignment vertical="center" wrapText="1"/>
    </xf>
    <xf numFmtId="0" fontId="14" fillId="4" borderId="96" xfId="2" applyFont="1" applyFill="1" applyBorder="1" applyAlignment="1">
      <alignment vertical="center" wrapText="1"/>
    </xf>
    <xf numFmtId="0" fontId="14" fillId="4" borderId="46" xfId="2" applyFont="1" applyFill="1" applyBorder="1" applyAlignment="1">
      <alignment vertical="center" wrapText="1"/>
    </xf>
    <xf numFmtId="0" fontId="14" fillId="4" borderId="99" xfId="2" applyFont="1" applyFill="1" applyBorder="1" applyAlignment="1">
      <alignment vertical="center" wrapText="1"/>
    </xf>
    <xf numFmtId="0" fontId="14" fillId="4" borderId="100" xfId="2" applyFont="1" applyFill="1" applyBorder="1" applyAlignment="1">
      <alignment vertical="center" wrapText="1"/>
    </xf>
    <xf numFmtId="0" fontId="14" fillId="4" borderId="53" xfId="2" applyFont="1" applyFill="1" applyBorder="1" applyAlignment="1">
      <alignment vertical="center" wrapText="1"/>
    </xf>
    <xf numFmtId="0" fontId="14" fillId="34" borderId="65" xfId="0" applyFont="1" applyFill="1" applyBorder="1" applyAlignment="1" applyProtection="1">
      <alignment horizontal="left" vertical="center" wrapText="1"/>
      <protection locked="0"/>
    </xf>
    <xf numFmtId="0" fontId="14" fillId="34" borderId="67" xfId="0" applyFont="1" applyFill="1" applyBorder="1" applyAlignment="1" applyProtection="1">
      <alignment horizontal="left" vertical="center" wrapText="1"/>
      <protection locked="0"/>
    </xf>
    <xf numFmtId="0" fontId="25" fillId="4" borderId="1" xfId="0" applyFont="1" applyFill="1" applyBorder="1" applyAlignment="1">
      <alignment vertical="top" wrapText="1"/>
    </xf>
    <xf numFmtId="0" fontId="25" fillId="4" borderId="2" xfId="0" applyFont="1" applyFill="1" applyBorder="1" applyAlignment="1">
      <alignment vertical="top" wrapText="1"/>
    </xf>
    <xf numFmtId="0" fontId="25" fillId="4" borderId="3" xfId="0" applyFont="1" applyFill="1" applyBorder="1" applyAlignment="1">
      <alignment vertical="top" wrapText="1"/>
    </xf>
    <xf numFmtId="0" fontId="5" fillId="4" borderId="6" xfId="4" applyFill="1" applyBorder="1" applyAlignment="1">
      <alignment vertical="top" wrapText="1"/>
    </xf>
    <xf numFmtId="0" fontId="5" fillId="4" borderId="7" xfId="4" applyFill="1" applyBorder="1" applyAlignment="1">
      <alignment vertical="top" wrapText="1"/>
    </xf>
    <xf numFmtId="0" fontId="5" fillId="4" borderId="8" xfId="4" applyFill="1" applyBorder="1" applyAlignment="1">
      <alignment vertical="top" wrapText="1"/>
    </xf>
    <xf numFmtId="0" fontId="25" fillId="7" borderId="145" xfId="0" applyFont="1" applyFill="1" applyBorder="1" applyAlignment="1">
      <alignment wrapText="1"/>
    </xf>
    <xf numFmtId="0" fontId="14" fillId="7" borderId="115" xfId="0" applyFont="1" applyFill="1" applyBorder="1" applyAlignment="1">
      <alignment wrapText="1"/>
    </xf>
    <xf numFmtId="0" fontId="52" fillId="4" borderId="91" xfId="0" applyFont="1" applyFill="1" applyBorder="1" applyAlignment="1">
      <alignment vertical="top" wrapText="1"/>
    </xf>
    <xf numFmtId="0" fontId="52" fillId="4" borderId="92" xfId="0" applyFont="1" applyFill="1" applyBorder="1" applyAlignment="1">
      <alignment vertical="top" wrapText="1"/>
    </xf>
    <xf numFmtId="0" fontId="52" fillId="4" borderId="93" xfId="0" applyFont="1" applyFill="1" applyBorder="1" applyAlignment="1">
      <alignment vertical="top" wrapText="1"/>
    </xf>
  </cellXfs>
  <cellStyles count="6">
    <cellStyle name="Comma" xfId="1" builtinId="3"/>
    <cellStyle name="Hyperlink" xfId="4" builtinId="8"/>
    <cellStyle name="Normal" xfId="0" builtinId="0"/>
    <cellStyle name="Normal 2" xfId="2"/>
    <cellStyle name="Normal 2 2 2" xfId="3"/>
    <cellStyle name="Percent" xfId="5"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colors>
    <mruColors>
      <color rgb="FF008000"/>
      <color rgb="FFCCFFCC"/>
      <color rgb="FFFF99FF"/>
      <color rgb="FFFF66FF"/>
      <color rgb="FFFF33CC"/>
      <color rgb="FF99FF99"/>
      <color rgb="FFDCA6F2"/>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595312</xdr:colOff>
      <xdr:row>0</xdr:row>
      <xdr:rowOff>214312</xdr:rowOff>
    </xdr:from>
    <xdr:to>
      <xdr:col>6</xdr:col>
      <xdr:colOff>1847188</xdr:colOff>
      <xdr:row>4</xdr:row>
      <xdr:rowOff>403611</xdr:rowOff>
    </xdr:to>
    <xdr:pic>
      <xdr:nvPicPr>
        <xdr:cNvPr id="4" name="Picture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3096875" y="214312"/>
          <a:ext cx="2201654" cy="104654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654844</xdr:colOff>
      <xdr:row>0</xdr:row>
      <xdr:rowOff>119063</xdr:rowOff>
    </xdr:from>
    <xdr:to>
      <xdr:col>10</xdr:col>
      <xdr:colOff>561314</xdr:colOff>
      <xdr:row>5</xdr:row>
      <xdr:rowOff>46424</xdr:rowOff>
    </xdr:to>
    <xdr:pic>
      <xdr:nvPicPr>
        <xdr:cNvPr id="2" name="Picture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6835438" y="119063"/>
          <a:ext cx="2204376" cy="104654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416719</xdr:colOff>
      <xdr:row>0</xdr:row>
      <xdr:rowOff>95250</xdr:rowOff>
    </xdr:from>
    <xdr:to>
      <xdr:col>14</xdr:col>
      <xdr:colOff>192220</xdr:colOff>
      <xdr:row>3</xdr:row>
      <xdr:rowOff>558393</xdr:rowOff>
    </xdr:to>
    <xdr:pic>
      <xdr:nvPicPr>
        <xdr:cNvPr id="2" name="Picture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3215938" y="95250"/>
          <a:ext cx="2204376" cy="1046549"/>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340178</xdr:colOff>
      <xdr:row>0</xdr:row>
      <xdr:rowOff>122465</xdr:rowOff>
    </xdr:from>
    <xdr:to>
      <xdr:col>10</xdr:col>
      <xdr:colOff>204125</xdr:colOff>
      <xdr:row>3</xdr:row>
      <xdr:rowOff>447835</xdr:rowOff>
    </xdr:to>
    <xdr:pic>
      <xdr:nvPicPr>
        <xdr:cNvPr id="2" name="Picture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525749" y="122465"/>
          <a:ext cx="2204376" cy="104654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0</xdr:row>
      <xdr:rowOff>202406</xdr:rowOff>
    </xdr:from>
    <xdr:to>
      <xdr:col>17</xdr:col>
      <xdr:colOff>2307732</xdr:colOff>
      <xdr:row>4</xdr:row>
      <xdr:rowOff>345280</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9071431" y="202406"/>
          <a:ext cx="2298207" cy="102393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202407</xdr:colOff>
      <xdr:row>0</xdr:row>
      <xdr:rowOff>130968</xdr:rowOff>
    </xdr:from>
    <xdr:to>
      <xdr:col>14</xdr:col>
      <xdr:colOff>378587</xdr:colOff>
      <xdr:row>4</xdr:row>
      <xdr:rowOff>166687</xdr:rowOff>
    </xdr:to>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2776657" y="130968"/>
          <a:ext cx="2605055" cy="110728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83343</xdr:colOff>
      <xdr:row>0</xdr:row>
      <xdr:rowOff>190500</xdr:rowOff>
    </xdr:from>
    <xdr:to>
      <xdr:col>14</xdr:col>
      <xdr:colOff>466063</xdr:colOff>
      <xdr:row>3</xdr:row>
      <xdr:rowOff>141674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0204906" y="190500"/>
          <a:ext cx="2204376" cy="104654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358907</xdr:colOff>
      <xdr:row>3</xdr:row>
      <xdr:rowOff>153580</xdr:rowOff>
    </xdr:to>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7418844" y="238125"/>
          <a:ext cx="2204376" cy="104654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442251</xdr:colOff>
      <xdr:row>5</xdr:row>
      <xdr:rowOff>22611</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2431375" y="0"/>
          <a:ext cx="2204376" cy="104654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833437</xdr:colOff>
      <xdr:row>1</xdr:row>
      <xdr:rowOff>142875</xdr:rowOff>
    </xdr:from>
    <xdr:to>
      <xdr:col>11</xdr:col>
      <xdr:colOff>882782</xdr:colOff>
      <xdr:row>3</xdr:row>
      <xdr:rowOff>34518</xdr:rowOff>
    </xdr:to>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8145125" y="369094"/>
          <a:ext cx="2204376" cy="104654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1524000</xdr:colOff>
      <xdr:row>0</xdr:row>
      <xdr:rowOff>95250</xdr:rowOff>
    </xdr:from>
    <xdr:to>
      <xdr:col>6</xdr:col>
      <xdr:colOff>1537626</xdr:colOff>
      <xdr:row>5</xdr:row>
      <xdr:rowOff>105955</xdr:rowOff>
    </xdr:to>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846594" y="95250"/>
          <a:ext cx="2204376" cy="104654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416719</xdr:colOff>
      <xdr:row>0</xdr:row>
      <xdr:rowOff>59531</xdr:rowOff>
    </xdr:from>
    <xdr:to>
      <xdr:col>19</xdr:col>
      <xdr:colOff>192220</xdr:colOff>
      <xdr:row>4</xdr:row>
      <xdr:rowOff>260736</xdr:rowOff>
    </xdr:to>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7883188" y="59531"/>
          <a:ext cx="2204376" cy="10465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icleiusa.org/s/" TargetMode="External"/><Relationship Id="rId7" Type="http://schemas.openxmlformats.org/officeDocument/2006/relationships/drawing" Target="../drawings/drawing1.xml"/><Relationship Id="rId2" Type="http://schemas.openxmlformats.org/officeDocument/2006/relationships/hyperlink" Target="http://icleiusa.org/publications/us-community-protocol/" TargetMode="External"/><Relationship Id="rId1" Type="http://schemas.openxmlformats.org/officeDocument/2006/relationships/hyperlink" Target="https://clearpath.icleiusa.org/" TargetMode="External"/><Relationship Id="rId6" Type="http://schemas.openxmlformats.org/officeDocument/2006/relationships/printerSettings" Target="../printerSettings/printerSettings1.bin"/><Relationship Id="rId5" Type="http://schemas.openxmlformats.org/officeDocument/2006/relationships/hyperlink" Target="https://www.globalcovenantofmayors.org/our-initiatives/data4cities/common-global-reporting-framework/" TargetMode="External"/><Relationship Id="rId4" Type="http://schemas.openxmlformats.org/officeDocument/2006/relationships/hyperlink" Target="https://ghgprotocol.org/greenhouse-gas-protocol-accounting-reporting-standard-citie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8.bin"/><Relationship Id="rId1" Type="http://schemas.openxmlformats.org/officeDocument/2006/relationships/hyperlink" Target="https://icleiusa.org/publications/us-community-protoco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gov/sites/production/files/2018-03/documents/emission-factors_mar_2018_0.pdf" TargetMode="External"/><Relationship Id="rId7" Type="http://schemas.openxmlformats.org/officeDocument/2006/relationships/drawing" Target="../drawings/drawing2.xml"/><Relationship Id="rId2" Type="http://schemas.openxmlformats.org/officeDocument/2006/relationships/hyperlink" Target="https://www.epa.gov/energy/emissions-generation-resource-integrated-database-egrid" TargetMode="External"/><Relationship Id="rId1" Type="http://schemas.openxmlformats.org/officeDocument/2006/relationships/hyperlink" Target="https://docs.google.com/spreadsheets/d/1KXmtHoxI-mPXz0ujidtj76woUcK-RN9ITMRy-gMoUls/edit" TargetMode="External"/><Relationship Id="rId6" Type="http://schemas.openxmlformats.org/officeDocument/2006/relationships/printerSettings" Target="../printerSettings/printerSettings2.bin"/><Relationship Id="rId5" Type="http://schemas.openxmlformats.org/officeDocument/2006/relationships/hyperlink" Target="PA%20-%20Waste%20Characterization.xlsx" TargetMode="External"/><Relationship Id="rId4" Type="http://schemas.openxmlformats.org/officeDocument/2006/relationships/hyperlink" Target="waste%20composition%20study.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factfinder.census.gov/faces/nav/jsf/pages/index.xhtml" TargetMode="External"/><Relationship Id="rId2" Type="http://schemas.openxmlformats.org/officeDocument/2006/relationships/hyperlink" Target="https://www.eia.gov/state/seds/data.php?incfile=/state/seds/sep_use/res/use_res_US.html&amp;sid=US" TargetMode="External"/><Relationship Id="rId1" Type="http://schemas.openxmlformats.org/officeDocument/2006/relationships/hyperlink" Target="https://factfinder.census.gov/faces/nav/jsf/pages/index.xhtm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ghgdata.epa.gov/ghgp/main.d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docs.google.com/spreadsheets/d/1KXmtHoxI-mPXz0ujidtj76woUcK-RN9ITMRy-gMoUls/edit"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8"/>
  <sheetViews>
    <sheetView tabSelected="1" zoomScale="80" zoomScaleNormal="80" workbookViewId="0">
      <selection activeCell="B5" sqref="B5:E5"/>
    </sheetView>
  </sheetViews>
  <sheetFormatPr defaultColWidth="9.140625" defaultRowHeight="15" x14ac:dyDescent="0.25"/>
  <cols>
    <col min="1" max="1" width="4" style="33" customWidth="1"/>
    <col min="2" max="2" width="49.5703125" style="33" customWidth="1"/>
    <col min="3" max="3" width="33.5703125" style="33" customWidth="1"/>
    <col min="4" max="4" width="42.85546875" style="33" customWidth="1"/>
    <col min="5" max="5" width="101.85546875" style="33" customWidth="1"/>
    <col min="6" max="6" width="14.28515625" style="33" customWidth="1"/>
    <col min="7" max="7" width="65.7109375" style="33" customWidth="1"/>
    <col min="8" max="8" width="24.85546875" style="33" customWidth="1"/>
    <col min="9" max="9" width="22" style="33" customWidth="1"/>
    <col min="10" max="10" width="27.28515625" style="33" bestFit="1" customWidth="1"/>
    <col min="11" max="11" width="43.5703125" style="33" customWidth="1"/>
    <col min="12" max="12" width="22.140625" style="33" customWidth="1"/>
    <col min="13" max="13" width="15.7109375" style="33" customWidth="1"/>
    <col min="14" max="16384" width="9.140625" style="33"/>
  </cols>
  <sheetData>
    <row r="1" spans="2:9" ht="22.5" customHeight="1" x14ac:dyDescent="0.25">
      <c r="B1" s="4" t="s">
        <v>0</v>
      </c>
      <c r="C1" s="51"/>
      <c r="D1" s="51"/>
      <c r="E1" s="51"/>
    </row>
    <row r="2" spans="2:9" ht="18.75" customHeight="1" x14ac:dyDescent="0.2">
      <c r="B2" s="5" t="s">
        <v>1</v>
      </c>
      <c r="C2" s="51"/>
      <c r="D2" s="51"/>
      <c r="E2" s="52"/>
    </row>
    <row r="3" spans="2:9" ht="10.5" customHeight="1" x14ac:dyDescent="0.25">
      <c r="B3" s="51"/>
      <c r="C3" s="51"/>
      <c r="D3" s="51"/>
      <c r="E3" s="51"/>
    </row>
    <row r="4" spans="2:9" ht="15.75" customHeight="1" x14ac:dyDescent="0.25">
      <c r="B4" s="4" t="s">
        <v>2</v>
      </c>
      <c r="C4" s="53"/>
      <c r="D4" s="51"/>
      <c r="E4" s="51"/>
    </row>
    <row r="5" spans="2:9" ht="37.5" customHeight="1" x14ac:dyDescent="0.25">
      <c r="B5" s="774" t="s">
        <v>3</v>
      </c>
      <c r="C5" s="775"/>
      <c r="D5" s="775"/>
      <c r="E5" s="775"/>
    </row>
    <row r="6" spans="2:9" ht="34.5" customHeight="1" x14ac:dyDescent="0.25">
      <c r="B6" s="777" t="s">
        <v>574</v>
      </c>
      <c r="C6" s="777"/>
      <c r="D6" s="777"/>
      <c r="E6" s="777"/>
    </row>
    <row r="7" spans="2:9" ht="26.25" customHeight="1" thickBot="1" x14ac:dyDescent="0.3">
      <c r="B7" s="51"/>
      <c r="C7" s="51"/>
      <c r="D7" s="51"/>
      <c r="E7" s="51"/>
      <c r="F7" s="51"/>
      <c r="G7" s="51"/>
      <c r="H7" s="51"/>
      <c r="I7" s="51"/>
    </row>
    <row r="8" spans="2:9" ht="21.75" customHeight="1" x14ac:dyDescent="0.25">
      <c r="B8" s="54" t="s">
        <v>4</v>
      </c>
      <c r="C8" s="54"/>
      <c r="D8" s="55"/>
      <c r="E8" s="647" t="s">
        <v>5</v>
      </c>
      <c r="G8" s="460" t="s">
        <v>6</v>
      </c>
    </row>
    <row r="9" spans="2:9" ht="21.75" customHeight="1" x14ac:dyDescent="0.25">
      <c r="B9" s="56" t="s">
        <v>7</v>
      </c>
      <c r="C9" s="57"/>
      <c r="E9" s="648" t="s">
        <v>8</v>
      </c>
      <c r="G9" s="67" t="s">
        <v>9</v>
      </c>
    </row>
    <row r="10" spans="2:9" ht="21.75" customHeight="1" x14ac:dyDescent="0.25">
      <c r="B10" s="56" t="s">
        <v>10</v>
      </c>
      <c r="C10" s="57"/>
      <c r="E10" s="648" t="s">
        <v>589</v>
      </c>
      <c r="G10" s="67" t="s">
        <v>11</v>
      </c>
    </row>
    <row r="11" spans="2:9" ht="21.75" customHeight="1" x14ac:dyDescent="0.25">
      <c r="B11" s="56" t="s">
        <v>12</v>
      </c>
      <c r="C11" s="57"/>
      <c r="E11" s="648" t="s">
        <v>590</v>
      </c>
      <c r="G11" s="67" t="s">
        <v>14</v>
      </c>
    </row>
    <row r="12" spans="2:9" ht="21.75" customHeight="1" x14ac:dyDescent="0.25">
      <c r="B12" s="56" t="s">
        <v>15</v>
      </c>
      <c r="C12" s="57"/>
      <c r="E12" s="648" t="s">
        <v>13</v>
      </c>
      <c r="G12" s="67" t="s">
        <v>16</v>
      </c>
    </row>
    <row r="13" spans="2:9" ht="21.75" customHeight="1" thickBot="1" x14ac:dyDescent="0.3">
      <c r="B13" s="56" t="s">
        <v>17</v>
      </c>
      <c r="C13" s="57"/>
      <c r="E13" s="649" t="s">
        <v>18</v>
      </c>
      <c r="G13" s="67" t="s">
        <v>19</v>
      </c>
    </row>
    <row r="14" spans="2:9" ht="21.75" customHeight="1" x14ac:dyDescent="0.25">
      <c r="B14" s="56" t="s">
        <v>20</v>
      </c>
      <c r="C14" s="58"/>
      <c r="G14" s="67" t="s">
        <v>21</v>
      </c>
    </row>
    <row r="15" spans="2:9" ht="21.75" customHeight="1" x14ac:dyDescent="0.25">
      <c r="C15" s="30"/>
      <c r="G15" s="67" t="s">
        <v>22</v>
      </c>
    </row>
    <row r="16" spans="2:9" ht="21.75" customHeight="1" x14ac:dyDescent="0.25">
      <c r="B16" s="447" t="s">
        <v>23</v>
      </c>
      <c r="C16" s="59"/>
      <c r="G16" s="68" t="s">
        <v>24</v>
      </c>
    </row>
    <row r="17" spans="2:13" ht="18.75" customHeight="1" thickBot="1" x14ac:dyDescent="0.3">
      <c r="G17" s="69" t="s">
        <v>25</v>
      </c>
    </row>
    <row r="18" spans="2:13" x14ac:dyDescent="0.25">
      <c r="B18" s="33" t="s">
        <v>26</v>
      </c>
    </row>
    <row r="19" spans="2:13" ht="11.25" customHeight="1" x14ac:dyDescent="0.25"/>
    <row r="20" spans="2:13" ht="25.5" customHeight="1" x14ac:dyDescent="0.25">
      <c r="B20" s="776" t="s">
        <v>27</v>
      </c>
      <c r="C20" s="776"/>
      <c r="D20" s="776"/>
      <c r="E20" s="776"/>
      <c r="G20" s="31"/>
      <c r="H20" s="31"/>
      <c r="I20" s="31"/>
      <c r="J20" s="31"/>
      <c r="K20" s="31"/>
      <c r="L20" s="31"/>
      <c r="M20" s="60"/>
    </row>
    <row r="21" spans="2:13" ht="22.5" customHeight="1" x14ac:dyDescent="0.25">
      <c r="B21" s="38" t="s">
        <v>28</v>
      </c>
      <c r="C21" s="38" t="s">
        <v>29</v>
      </c>
      <c r="D21" s="39" t="s">
        <v>30</v>
      </c>
      <c r="E21" s="39" t="s">
        <v>31</v>
      </c>
      <c r="G21" s="31"/>
      <c r="H21" s="335"/>
      <c r="I21" s="335"/>
      <c r="J21" s="335"/>
      <c r="K21" s="335"/>
      <c r="L21" s="335"/>
    </row>
    <row r="22" spans="2:13" ht="31.5" customHeight="1" x14ac:dyDescent="0.25">
      <c r="B22" s="461" t="s">
        <v>32</v>
      </c>
      <c r="C22" s="64"/>
      <c r="D22" s="63"/>
      <c r="E22" s="63"/>
      <c r="G22" s="31"/>
      <c r="H22" s="335"/>
      <c r="I22" s="335"/>
      <c r="J22" s="335"/>
      <c r="K22" s="335"/>
      <c r="L22" s="335"/>
    </row>
    <row r="23" spans="2:13" ht="39" customHeight="1" x14ac:dyDescent="0.25">
      <c r="C23" s="772" t="s">
        <v>33</v>
      </c>
      <c r="D23" s="40" t="s">
        <v>34</v>
      </c>
      <c r="E23" s="131" t="s">
        <v>35</v>
      </c>
      <c r="G23" s="31"/>
      <c r="H23" s="335"/>
      <c r="I23" s="335"/>
      <c r="J23" s="335"/>
      <c r="K23" s="335"/>
      <c r="L23" s="335"/>
    </row>
    <row r="24" spans="2:13" ht="48.75" customHeight="1" x14ac:dyDescent="0.25">
      <c r="C24" s="773"/>
      <c r="D24" s="48" t="s">
        <v>36</v>
      </c>
      <c r="E24" s="132" t="s">
        <v>37</v>
      </c>
      <c r="G24" s="31"/>
      <c r="H24" s="335"/>
      <c r="I24" s="335"/>
      <c r="J24" s="335"/>
      <c r="K24" s="335"/>
      <c r="L24" s="335"/>
    </row>
    <row r="25" spans="2:13" ht="47.25" customHeight="1" x14ac:dyDescent="0.25">
      <c r="B25" s="61" t="s">
        <v>38</v>
      </c>
      <c r="C25" s="61"/>
      <c r="D25" s="61"/>
      <c r="E25" s="61"/>
      <c r="G25" s="31"/>
      <c r="H25" s="335"/>
      <c r="I25" s="335"/>
      <c r="J25" s="335"/>
      <c r="K25" s="335"/>
      <c r="L25" s="335"/>
    </row>
    <row r="26" spans="2:13" ht="34.5" customHeight="1" x14ac:dyDescent="0.25">
      <c r="B26" s="41"/>
      <c r="C26" s="42"/>
      <c r="D26" s="46" t="s">
        <v>39</v>
      </c>
      <c r="E26" s="133" t="s">
        <v>40</v>
      </c>
      <c r="G26" s="337"/>
      <c r="H26" s="335"/>
      <c r="I26" s="335"/>
      <c r="J26" s="335"/>
      <c r="K26" s="335"/>
      <c r="L26" s="335"/>
    </row>
    <row r="27" spans="2:13" ht="31.5" x14ac:dyDescent="0.25">
      <c r="B27" s="49"/>
      <c r="C27" s="43" t="s">
        <v>41</v>
      </c>
      <c r="D27" s="46" t="s">
        <v>42</v>
      </c>
      <c r="E27" s="133" t="s">
        <v>43</v>
      </c>
      <c r="G27" s="336"/>
      <c r="H27" s="335"/>
      <c r="I27" s="335"/>
      <c r="J27" s="335"/>
      <c r="K27" s="335"/>
      <c r="L27" s="335"/>
    </row>
    <row r="28" spans="2:13" ht="34.5" customHeight="1" x14ac:dyDescent="0.25">
      <c r="C28" s="43"/>
      <c r="D28" s="46" t="s">
        <v>44</v>
      </c>
      <c r="E28" s="133" t="s">
        <v>45</v>
      </c>
      <c r="G28" s="336"/>
      <c r="H28" s="335"/>
      <c r="I28" s="335"/>
      <c r="J28" s="335"/>
      <c r="K28" s="335"/>
      <c r="L28" s="335"/>
    </row>
    <row r="29" spans="2:13" ht="29.25" customHeight="1" x14ac:dyDescent="0.25">
      <c r="B29" s="462" t="s">
        <v>46</v>
      </c>
      <c r="C29" s="462"/>
      <c r="D29" s="462"/>
      <c r="E29" s="462"/>
      <c r="G29" s="336"/>
      <c r="H29" s="335"/>
      <c r="I29" s="335"/>
      <c r="J29" s="335"/>
      <c r="K29" s="335"/>
      <c r="L29" s="335"/>
    </row>
    <row r="30" spans="2:13" ht="37.5" customHeight="1" x14ac:dyDescent="0.25">
      <c r="C30" s="45" t="s">
        <v>16</v>
      </c>
      <c r="D30" s="47" t="s">
        <v>47</v>
      </c>
      <c r="E30" s="133" t="s">
        <v>48</v>
      </c>
      <c r="G30" s="336"/>
      <c r="H30" s="335"/>
      <c r="I30" s="335"/>
      <c r="J30" s="335"/>
      <c r="K30" s="335"/>
      <c r="L30" s="335"/>
    </row>
    <row r="31" spans="2:13" ht="31.5" customHeight="1" x14ac:dyDescent="0.25">
      <c r="C31" s="44" t="s">
        <v>19</v>
      </c>
      <c r="D31" s="47" t="s">
        <v>49</v>
      </c>
      <c r="E31" s="134" t="s">
        <v>554</v>
      </c>
      <c r="G31" s="336"/>
      <c r="H31" s="335"/>
      <c r="I31" s="335"/>
      <c r="J31" s="335"/>
      <c r="K31" s="335"/>
      <c r="L31" s="335"/>
    </row>
    <row r="32" spans="2:13" ht="28.5" customHeight="1" x14ac:dyDescent="0.25">
      <c r="B32" s="463" t="s">
        <v>21</v>
      </c>
      <c r="C32" s="463"/>
      <c r="D32" s="463"/>
      <c r="E32" s="463"/>
      <c r="G32" s="337"/>
      <c r="H32" s="335"/>
      <c r="I32" s="335"/>
      <c r="J32" s="335"/>
      <c r="K32" s="335"/>
      <c r="L32" s="335"/>
    </row>
    <row r="33" spans="2:12" ht="64.5" customHeight="1" x14ac:dyDescent="0.25">
      <c r="C33" s="70" t="s">
        <v>50</v>
      </c>
      <c r="D33" s="50" t="s">
        <v>51</v>
      </c>
      <c r="E33" s="133" t="s">
        <v>555</v>
      </c>
      <c r="G33" s="337"/>
      <c r="H33" s="335"/>
      <c r="I33" s="335"/>
      <c r="J33" s="335"/>
      <c r="K33" s="335"/>
      <c r="L33" s="335"/>
    </row>
    <row r="34" spans="2:12" ht="31.5" customHeight="1" x14ac:dyDescent="0.25">
      <c r="B34" s="464" t="s">
        <v>52</v>
      </c>
      <c r="C34" s="465"/>
      <c r="D34" s="464"/>
      <c r="E34" s="464"/>
      <c r="G34" s="337"/>
      <c r="H34" s="335"/>
      <c r="I34" s="335"/>
      <c r="J34" s="335"/>
      <c r="K34" s="335"/>
      <c r="L34" s="335"/>
    </row>
    <row r="35" spans="2:12" ht="96" customHeight="1" x14ac:dyDescent="0.25">
      <c r="B35" s="6"/>
      <c r="C35" s="71" t="s">
        <v>53</v>
      </c>
      <c r="D35" s="66" t="s">
        <v>54</v>
      </c>
      <c r="E35" s="134" t="s">
        <v>564</v>
      </c>
      <c r="G35" s="337"/>
      <c r="H35" s="335"/>
      <c r="I35" s="335"/>
      <c r="J35" s="335"/>
      <c r="K35" s="335"/>
      <c r="L35" s="335"/>
    </row>
    <row r="36" spans="2:12" ht="95.25" customHeight="1" x14ac:dyDescent="0.25">
      <c r="C36" s="72" t="s">
        <v>563</v>
      </c>
      <c r="D36" s="48" t="s">
        <v>55</v>
      </c>
      <c r="E36" s="134" t="s">
        <v>565</v>
      </c>
      <c r="G36" s="337"/>
      <c r="H36" s="335"/>
      <c r="I36" s="335"/>
      <c r="J36" s="335"/>
      <c r="K36" s="335"/>
      <c r="L36" s="335"/>
    </row>
    <row r="37" spans="2:12" ht="30.75" customHeight="1" x14ac:dyDescent="0.25">
      <c r="B37" s="466" t="s">
        <v>56</v>
      </c>
      <c r="C37" s="65"/>
      <c r="D37" s="65"/>
      <c r="E37" s="65"/>
      <c r="G37" s="337"/>
      <c r="H37" s="335"/>
      <c r="I37" s="335"/>
      <c r="J37" s="335"/>
      <c r="K37" s="335"/>
      <c r="L37" s="335"/>
    </row>
    <row r="38" spans="2:12" ht="31.5" customHeight="1" x14ac:dyDescent="0.25">
      <c r="C38" s="73"/>
      <c r="D38" s="40" t="s">
        <v>57</v>
      </c>
      <c r="E38" s="135" t="s">
        <v>573</v>
      </c>
      <c r="G38" s="337"/>
      <c r="H38" s="335"/>
      <c r="I38" s="335"/>
      <c r="J38" s="335"/>
      <c r="K38" s="335"/>
      <c r="L38" s="335"/>
    </row>
    <row r="39" spans="2:12" ht="28.5" customHeight="1" x14ac:dyDescent="0.25">
      <c r="B39" s="467" t="s">
        <v>58</v>
      </c>
      <c r="C39" s="62"/>
      <c r="D39" s="62"/>
      <c r="E39" s="62"/>
      <c r="G39" s="337"/>
      <c r="H39" s="335"/>
      <c r="I39" s="335"/>
      <c r="J39" s="335"/>
      <c r="K39" s="335"/>
      <c r="L39" s="335"/>
    </row>
    <row r="40" spans="2:12" ht="31.5" customHeight="1" x14ac:dyDescent="0.25">
      <c r="C40" s="74"/>
      <c r="D40" s="40" t="s">
        <v>59</v>
      </c>
      <c r="E40" s="131" t="s">
        <v>60</v>
      </c>
      <c r="G40" s="336"/>
      <c r="H40" s="335"/>
      <c r="I40" s="335"/>
      <c r="J40" s="335"/>
      <c r="K40" s="335"/>
      <c r="L40" s="335"/>
    </row>
    <row r="41" spans="2:12" ht="22.5" customHeight="1" x14ac:dyDescent="0.25">
      <c r="G41" s="336"/>
      <c r="H41" s="335"/>
      <c r="I41" s="335"/>
      <c r="J41" s="335"/>
      <c r="K41" s="335"/>
      <c r="L41" s="335"/>
    </row>
    <row r="42" spans="2:12" ht="20.25" customHeight="1" x14ac:dyDescent="0.25">
      <c r="G42" s="336"/>
      <c r="H42" s="335"/>
      <c r="I42" s="335"/>
      <c r="J42" s="335"/>
      <c r="K42" s="335"/>
      <c r="L42" s="335"/>
    </row>
    <row r="43" spans="2:12" ht="34.5" customHeight="1" x14ac:dyDescent="0.25">
      <c r="B43" s="369" t="s">
        <v>61</v>
      </c>
      <c r="C43" s="369" t="s">
        <v>62</v>
      </c>
      <c r="D43" s="369" t="s">
        <v>63</v>
      </c>
      <c r="E43" s="369" t="s">
        <v>64</v>
      </c>
      <c r="F43" s="370" t="s">
        <v>65</v>
      </c>
      <c r="G43" s="369" t="s">
        <v>66</v>
      </c>
      <c r="H43" s="335"/>
      <c r="I43" s="335"/>
      <c r="J43" s="335"/>
      <c r="K43" s="335"/>
      <c r="L43" s="335"/>
    </row>
    <row r="44" spans="2:12" ht="22.5" customHeight="1" x14ac:dyDescent="0.25">
      <c r="B44" s="468" t="s">
        <v>67</v>
      </c>
      <c r="C44" s="469"/>
      <c r="D44" s="469"/>
      <c r="E44" s="469"/>
      <c r="F44" s="469"/>
      <c r="G44" s="469"/>
    </row>
    <row r="45" spans="2:12" ht="22.5" customHeight="1" x14ac:dyDescent="0.25">
      <c r="B45" s="468" t="s">
        <v>68</v>
      </c>
      <c r="C45" s="469"/>
      <c r="D45" s="469"/>
      <c r="E45" s="469"/>
      <c r="F45" s="469"/>
      <c r="G45" s="469"/>
    </row>
    <row r="46" spans="2:12" ht="22.5" customHeight="1" x14ac:dyDescent="0.25">
      <c r="B46" s="468" t="s">
        <v>69</v>
      </c>
      <c r="C46" s="469"/>
      <c r="D46" s="469"/>
      <c r="E46" s="469"/>
      <c r="F46" s="469"/>
      <c r="G46" s="469"/>
    </row>
    <row r="47" spans="2:12" ht="22.5" customHeight="1" x14ac:dyDescent="0.25">
      <c r="B47" s="468" t="s">
        <v>70</v>
      </c>
      <c r="C47" s="469"/>
      <c r="D47" s="469"/>
      <c r="E47" s="469"/>
      <c r="F47" s="469"/>
      <c r="G47" s="469"/>
    </row>
    <row r="48" spans="2:12" ht="22.5" customHeight="1" x14ac:dyDescent="0.25">
      <c r="B48" s="468" t="s">
        <v>71</v>
      </c>
      <c r="C48" s="469"/>
      <c r="D48" s="469"/>
      <c r="E48" s="469"/>
      <c r="F48" s="469"/>
      <c r="G48" s="469"/>
    </row>
    <row r="49" spans="2:7" ht="22.5" customHeight="1" x14ac:dyDescent="0.25">
      <c r="B49" s="470" t="s">
        <v>72</v>
      </c>
      <c r="C49" s="469"/>
      <c r="D49" s="469"/>
      <c r="E49" s="469"/>
      <c r="F49" s="469"/>
      <c r="G49" s="469"/>
    </row>
    <row r="50" spans="2:7" ht="22.5" customHeight="1" x14ac:dyDescent="0.25">
      <c r="B50" s="471" t="s">
        <v>73</v>
      </c>
      <c r="C50" s="469"/>
      <c r="D50" s="469"/>
      <c r="E50" s="469"/>
      <c r="F50" s="469"/>
      <c r="G50" s="469"/>
    </row>
    <row r="51" spans="2:7" ht="22.5" customHeight="1" x14ac:dyDescent="0.25">
      <c r="B51" s="471" t="s">
        <v>74</v>
      </c>
      <c r="C51" s="469"/>
      <c r="D51" s="469"/>
      <c r="E51" s="469"/>
      <c r="F51" s="469"/>
      <c r="G51" s="469"/>
    </row>
    <row r="52" spans="2:7" ht="22.5" customHeight="1" x14ac:dyDescent="0.25">
      <c r="B52" s="471" t="s">
        <v>75</v>
      </c>
      <c r="C52" s="469"/>
      <c r="D52" s="469"/>
      <c r="E52" s="469"/>
      <c r="F52" s="469"/>
      <c r="G52" s="469"/>
    </row>
    <row r="53" spans="2:7" ht="22.5" customHeight="1" x14ac:dyDescent="0.25">
      <c r="B53" s="471" t="s">
        <v>76</v>
      </c>
      <c r="C53" s="469"/>
      <c r="D53" s="469"/>
      <c r="E53" s="469"/>
      <c r="F53" s="469"/>
      <c r="G53" s="469"/>
    </row>
    <row r="54" spans="2:7" ht="22.5" customHeight="1" x14ac:dyDescent="0.25">
      <c r="B54" s="472" t="s">
        <v>77</v>
      </c>
      <c r="C54" s="469"/>
      <c r="D54" s="469"/>
      <c r="E54" s="469"/>
      <c r="F54" s="469"/>
      <c r="G54" s="469"/>
    </row>
    <row r="55" spans="2:7" ht="22.5" customHeight="1" x14ac:dyDescent="0.25">
      <c r="B55" s="473" t="s">
        <v>78</v>
      </c>
      <c r="C55" s="469"/>
      <c r="D55" s="469"/>
      <c r="E55" s="469"/>
      <c r="F55" s="469"/>
      <c r="G55" s="469"/>
    </row>
    <row r="56" spans="2:7" ht="22.5" customHeight="1" x14ac:dyDescent="0.25">
      <c r="B56" s="473" t="s">
        <v>79</v>
      </c>
      <c r="C56" s="469"/>
      <c r="D56" s="469"/>
      <c r="E56" s="469"/>
      <c r="F56" s="469"/>
      <c r="G56" s="469"/>
    </row>
    <row r="57" spans="2:7" ht="22.5" customHeight="1" x14ac:dyDescent="0.25">
      <c r="B57" s="473" t="s">
        <v>80</v>
      </c>
      <c r="C57" s="469"/>
      <c r="D57" s="469"/>
      <c r="E57" s="469"/>
      <c r="F57" s="469"/>
      <c r="G57" s="469"/>
    </row>
    <row r="58" spans="2:7" ht="22.5" customHeight="1" x14ac:dyDescent="0.25">
      <c r="B58" s="473" t="s">
        <v>81</v>
      </c>
      <c r="C58" s="469"/>
      <c r="D58" s="469"/>
      <c r="E58" s="469"/>
      <c r="F58" s="469"/>
      <c r="G58" s="469"/>
    </row>
    <row r="59" spans="2:7" ht="22.5" customHeight="1" x14ac:dyDescent="0.25">
      <c r="B59" s="473" t="s">
        <v>82</v>
      </c>
      <c r="C59" s="469"/>
      <c r="D59" s="469"/>
      <c r="E59" s="469"/>
      <c r="F59" s="469"/>
      <c r="G59" s="469"/>
    </row>
    <row r="60" spans="2:7" ht="22.5" customHeight="1" x14ac:dyDescent="0.25">
      <c r="B60" s="473" t="s">
        <v>83</v>
      </c>
      <c r="C60" s="469"/>
      <c r="D60" s="469"/>
      <c r="E60" s="469"/>
      <c r="F60" s="469"/>
      <c r="G60" s="469"/>
    </row>
    <row r="61" spans="2:7" ht="22.5" customHeight="1" x14ac:dyDescent="0.25">
      <c r="B61" s="473" t="s">
        <v>84</v>
      </c>
      <c r="C61" s="469"/>
      <c r="D61" s="469"/>
      <c r="E61" s="469"/>
      <c r="F61" s="469"/>
      <c r="G61" s="469"/>
    </row>
    <row r="62" spans="2:7" ht="22.5" customHeight="1" x14ac:dyDescent="0.25">
      <c r="B62" s="474" t="s">
        <v>85</v>
      </c>
      <c r="C62" s="469"/>
      <c r="D62" s="469"/>
      <c r="E62" s="469"/>
      <c r="F62" s="469"/>
      <c r="G62" s="469"/>
    </row>
    <row r="63" spans="2:7" ht="22.5" customHeight="1" x14ac:dyDescent="0.25">
      <c r="B63" s="471" t="s">
        <v>56</v>
      </c>
      <c r="C63" s="469"/>
      <c r="D63" s="469"/>
      <c r="E63" s="469"/>
      <c r="F63" s="469"/>
      <c r="G63" s="469"/>
    </row>
    <row r="64" spans="2:7" ht="22.5" customHeight="1" x14ac:dyDescent="0.25">
      <c r="B64" s="471" t="s">
        <v>86</v>
      </c>
      <c r="C64" s="469"/>
      <c r="D64" s="469"/>
      <c r="E64" s="469"/>
      <c r="F64" s="469"/>
      <c r="G64" s="469"/>
    </row>
    <row r="65" spans="2:7" ht="22.5" customHeight="1" x14ac:dyDescent="0.25">
      <c r="B65" s="471" t="s">
        <v>87</v>
      </c>
      <c r="C65" s="469"/>
      <c r="D65" s="469"/>
      <c r="E65" s="469"/>
      <c r="F65" s="469"/>
      <c r="G65" s="469"/>
    </row>
    <row r="66" spans="2:7" ht="22.5" customHeight="1" x14ac:dyDescent="0.25">
      <c r="B66" s="471" t="s">
        <v>88</v>
      </c>
      <c r="C66" s="469"/>
      <c r="D66" s="469"/>
      <c r="E66" s="469"/>
      <c r="F66" s="469"/>
      <c r="G66" s="469"/>
    </row>
    <row r="67" spans="2:7" x14ac:dyDescent="0.25">
      <c r="G67" s="60"/>
    </row>
    <row r="68" spans="2:7" x14ac:dyDescent="0.25">
      <c r="G68" s="60"/>
    </row>
  </sheetData>
  <mergeCells count="4">
    <mergeCell ref="C23:C24"/>
    <mergeCell ref="B5:E5"/>
    <mergeCell ref="B20:E20"/>
    <mergeCell ref="B6:E6"/>
  </mergeCells>
  <hyperlinks>
    <hyperlink ref="D26" location="'Residential Energy'!A1" display="Residential Data"/>
    <hyperlink ref="D28" location="'Industrial Energy'!A1" display="Industrial Data"/>
    <hyperlink ref="D23" location="'Introduction &amp; Data Checklist'!A1" display="Introduction &amp; Inventory Data Checklist"/>
    <hyperlink ref="D30" location="'On-Road Transportation'!A1" display="On-Road Data"/>
    <hyperlink ref="D35" location="'Water Supply'!A1" display="Water Supply Data"/>
    <hyperlink ref="D27" location="'Commercial Energy'!A1" display="Commercial Data"/>
    <hyperlink ref="D36" location="'Wastewater Treatment'!A1" display="Wastewater Treatment Data"/>
    <hyperlink ref="D33" location="'Solid Waste'!A1" display="Solid Waste &amp; Waste Facility Data"/>
    <hyperlink ref="E12" r:id="rId1"/>
    <hyperlink ref="E9" r:id="rId2"/>
    <hyperlink ref="E13" r:id="rId3"/>
    <hyperlink ref="D24" location="'Factor Sets &amp; Parameters'!A1" display="Factor Sets &amp; Inventory Parameters"/>
    <hyperlink ref="D31" location="'Off-Road Transportation'!A1" display="Off-Road Data"/>
    <hyperlink ref="D38" location="AFOLU!A1" display="AFOLU Data"/>
    <hyperlink ref="D40" location="'Process &amp; Fugitive Emissions'!A1" display="Process &amp; Fugitive Emissions Data"/>
    <hyperlink ref="G11" location="'Industrial Energy'!A1" display="Industrial Energy"/>
    <hyperlink ref="G12" location="'On-Road Transportation'!A1" display="On-Road Transportation"/>
    <hyperlink ref="G14" location="'Solid Waste'!A1" display="Solid Waste"/>
    <hyperlink ref="G15" location="'Water Supply'!A1" display="Water &amp; Wastewater"/>
    <hyperlink ref="G16" location="AFOLU!A1" display="AFOLU"/>
    <hyperlink ref="G17" location="'Process &amp; Fugitive Emissions'!A1" display="Process &amp; Fugitive"/>
    <hyperlink ref="G13" location="'Off-Road Transportation'!A1" display="Off-Road Transportation"/>
    <hyperlink ref="G9" location="'Residential Energy'!A1" display="Residential Energy"/>
    <hyperlink ref="G10" location="'Commercial Energy'!A1" display="Commercial Energy"/>
    <hyperlink ref="E10" r:id="rId4"/>
    <hyperlink ref="E11" r:id="rId5"/>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1"/>
  <sheetViews>
    <sheetView zoomScale="80" zoomScaleNormal="80" workbookViewId="0">
      <selection activeCell="B5" sqref="B5:F6"/>
    </sheetView>
  </sheetViews>
  <sheetFormatPr defaultRowHeight="15" x14ac:dyDescent="0.25"/>
  <cols>
    <col min="1" max="1" width="2.85546875" style="450" customWidth="1"/>
    <col min="2" max="2" width="24.42578125" style="450" customWidth="1"/>
    <col min="3" max="3" width="32.85546875" style="450" customWidth="1"/>
    <col min="4" max="4" width="29.28515625" style="450" customWidth="1"/>
    <col min="5" max="5" width="32" style="450" customWidth="1"/>
    <col min="6" max="6" width="36.85546875" style="450" customWidth="1"/>
    <col min="7" max="7" width="32.42578125" style="450" bestFit="1" customWidth="1"/>
    <col min="8" max="8" width="38.85546875" style="450" customWidth="1"/>
    <col min="9" max="9" width="31.42578125" style="450" customWidth="1"/>
    <col min="10" max="10" width="34.42578125" style="450" customWidth="1"/>
    <col min="11" max="11" width="46.7109375" style="450" customWidth="1"/>
    <col min="12" max="16" width="9.140625" style="450"/>
    <col min="17" max="17" width="9.7109375" style="450" customWidth="1"/>
    <col min="18" max="19" width="9.140625" style="450"/>
    <col min="20" max="20" width="17" style="450" customWidth="1"/>
    <col min="21" max="16384" width="9.140625" style="450"/>
  </cols>
  <sheetData>
    <row r="1" spans="2:20" ht="18" customHeight="1" x14ac:dyDescent="0.25">
      <c r="B1" s="572" t="s">
        <v>0</v>
      </c>
      <c r="E1" s="839" t="s">
        <v>609</v>
      </c>
      <c r="F1" s="889"/>
      <c r="G1" s="889"/>
      <c r="H1" s="889"/>
      <c r="I1" s="890"/>
      <c r="J1" s="598"/>
      <c r="K1" s="573"/>
      <c r="L1" s="573"/>
      <c r="M1" s="573"/>
      <c r="N1" s="573"/>
      <c r="O1" s="573"/>
      <c r="P1" s="573"/>
      <c r="Q1" s="573"/>
      <c r="R1" s="573"/>
      <c r="S1" s="573"/>
      <c r="T1" s="573"/>
    </row>
    <row r="2" spans="2:20" ht="15.75" x14ac:dyDescent="0.25">
      <c r="B2" s="5" t="s">
        <v>446</v>
      </c>
      <c r="E2" s="912"/>
      <c r="F2" s="913"/>
      <c r="G2" s="913"/>
      <c r="H2" s="913"/>
      <c r="I2" s="914"/>
      <c r="J2" s="598"/>
      <c r="K2" s="573"/>
      <c r="L2" s="573"/>
      <c r="M2" s="573"/>
      <c r="N2" s="573"/>
      <c r="O2" s="573"/>
      <c r="P2" s="573"/>
      <c r="Q2" s="573"/>
      <c r="R2" s="573"/>
      <c r="S2" s="573"/>
      <c r="T2" s="573"/>
    </row>
    <row r="3" spans="2:20" ht="16.5" thickBot="1" x14ac:dyDescent="0.3">
      <c r="B3" s="5"/>
      <c r="E3" s="891"/>
      <c r="F3" s="892"/>
      <c r="G3" s="892"/>
      <c r="H3" s="892"/>
      <c r="I3" s="893"/>
      <c r="J3" s="598"/>
      <c r="K3" s="573"/>
      <c r="L3" s="573"/>
      <c r="M3" s="573"/>
      <c r="N3" s="573"/>
      <c r="O3" s="573"/>
      <c r="P3" s="573"/>
      <c r="Q3" s="573"/>
      <c r="R3" s="573"/>
      <c r="S3" s="573"/>
      <c r="T3" s="573"/>
    </row>
    <row r="4" spans="2:20" ht="16.5" thickBot="1" x14ac:dyDescent="0.3">
      <c r="B4" s="5"/>
      <c r="E4" s="571"/>
      <c r="F4" s="571"/>
      <c r="G4" s="571"/>
      <c r="H4" s="571"/>
      <c r="I4" s="571"/>
      <c r="J4" s="571"/>
      <c r="K4" s="573"/>
      <c r="L4" s="573"/>
      <c r="M4" s="573"/>
      <c r="N4" s="573"/>
      <c r="O4" s="573"/>
      <c r="P4" s="573"/>
      <c r="Q4" s="573"/>
      <c r="R4" s="573"/>
      <c r="S4" s="573"/>
      <c r="T4" s="573"/>
    </row>
    <row r="5" spans="2:20" ht="20.25" customHeight="1" x14ac:dyDescent="0.25">
      <c r="B5" s="915" t="s">
        <v>617</v>
      </c>
      <c r="C5" s="916"/>
      <c r="D5" s="916"/>
      <c r="E5" s="916"/>
      <c r="F5" s="917"/>
      <c r="G5" s="459"/>
      <c r="H5" s="459"/>
      <c r="I5" s="459"/>
      <c r="J5" s="459"/>
      <c r="K5" s="573"/>
      <c r="L5" s="573"/>
      <c r="M5" s="573"/>
      <c r="N5" s="573"/>
      <c r="O5" s="573"/>
      <c r="P5" s="573"/>
      <c r="Q5" s="573"/>
      <c r="R5" s="573"/>
      <c r="S5" s="573"/>
      <c r="T5" s="573"/>
    </row>
    <row r="6" spans="2:20" ht="20.25" customHeight="1" thickBot="1" x14ac:dyDescent="0.3">
      <c r="B6" s="918"/>
      <c r="C6" s="919"/>
      <c r="D6" s="919"/>
      <c r="E6" s="919"/>
      <c r="F6" s="920"/>
      <c r="G6" s="459"/>
      <c r="H6" s="459"/>
      <c r="I6" s="459"/>
      <c r="J6" s="459"/>
      <c r="K6" s="573"/>
      <c r="L6" s="573"/>
      <c r="M6" s="573"/>
      <c r="N6" s="573"/>
      <c r="O6" s="573"/>
      <c r="P6" s="573"/>
      <c r="Q6" s="573"/>
      <c r="R6" s="573"/>
      <c r="S6" s="573"/>
      <c r="T6" s="573"/>
    </row>
    <row r="7" spans="2:20" ht="15.75" thickBot="1" x14ac:dyDescent="0.3">
      <c r="G7" s="573"/>
      <c r="H7" s="573"/>
      <c r="I7" s="573"/>
      <c r="J7" s="573"/>
      <c r="K7" s="573"/>
      <c r="L7" s="573"/>
      <c r="M7" s="573"/>
      <c r="N7" s="573"/>
      <c r="O7" s="573"/>
      <c r="P7" s="573"/>
      <c r="Q7" s="573"/>
      <c r="R7" s="573"/>
      <c r="S7" s="573"/>
      <c r="T7" s="573"/>
    </row>
    <row r="8" spans="2:20" ht="15.75" x14ac:dyDescent="0.25">
      <c r="B8" s="574" t="s">
        <v>612</v>
      </c>
      <c r="C8" s="575"/>
      <c r="D8" s="576"/>
      <c r="E8" s="575"/>
      <c r="F8" s="575"/>
      <c r="G8" s="576"/>
      <c r="I8" s="573"/>
      <c r="J8" s="573"/>
      <c r="K8" s="573"/>
      <c r="L8" s="573"/>
      <c r="M8" s="573"/>
      <c r="N8" s="573"/>
      <c r="O8" s="573"/>
      <c r="P8" s="573"/>
      <c r="Q8" s="573"/>
      <c r="R8" s="573"/>
      <c r="S8" s="573"/>
      <c r="T8" s="573"/>
    </row>
    <row r="9" spans="2:20" ht="31.5" x14ac:dyDescent="0.25">
      <c r="B9" s="579" t="s">
        <v>162</v>
      </c>
      <c r="C9" s="580" t="s">
        <v>615</v>
      </c>
      <c r="D9" s="580" t="s">
        <v>535</v>
      </c>
      <c r="E9" s="580" t="s">
        <v>532</v>
      </c>
      <c r="F9" s="580" t="s">
        <v>613</v>
      </c>
      <c r="G9" s="580" t="s">
        <v>614</v>
      </c>
      <c r="I9" s="573"/>
      <c r="J9" s="573"/>
      <c r="K9" s="573"/>
      <c r="L9" s="573"/>
      <c r="M9" s="573"/>
      <c r="N9" s="573"/>
      <c r="O9" s="573"/>
      <c r="P9" s="573"/>
      <c r="Q9" s="573"/>
      <c r="R9" s="573"/>
      <c r="S9" s="573"/>
      <c r="T9" s="573"/>
    </row>
    <row r="10" spans="2:20" x14ac:dyDescent="0.25">
      <c r="B10" s="583"/>
      <c r="C10" s="147"/>
      <c r="D10" s="148"/>
      <c r="E10" s="148">
        <f>IF(C10,D10/C10,0)</f>
        <v>0</v>
      </c>
      <c r="F10" s="148"/>
      <c r="G10" s="148">
        <f>E10*F10</f>
        <v>0</v>
      </c>
      <c r="I10" s="573"/>
      <c r="J10" s="573"/>
      <c r="K10" s="573"/>
      <c r="L10" s="573"/>
      <c r="M10" s="573"/>
      <c r="N10" s="573"/>
      <c r="O10" s="573"/>
      <c r="P10" s="573"/>
      <c r="Q10" s="573"/>
      <c r="R10" s="573"/>
      <c r="S10" s="573"/>
      <c r="T10" s="573"/>
    </row>
    <row r="11" spans="2:20" x14ac:dyDescent="0.25">
      <c r="B11" s="585"/>
      <c r="C11" s="153"/>
      <c r="D11" s="154"/>
      <c r="E11" s="154">
        <f>IF(C11,D11/C11,0)</f>
        <v>0</v>
      </c>
      <c r="F11" s="154"/>
      <c r="G11" s="154">
        <f>E11*F11</f>
        <v>0</v>
      </c>
      <c r="I11" s="573"/>
      <c r="J11" s="573"/>
      <c r="K11" s="573"/>
      <c r="L11" s="573"/>
      <c r="M11" s="573"/>
      <c r="N11" s="573"/>
      <c r="O11" s="573"/>
      <c r="P11" s="573"/>
      <c r="Q11" s="573"/>
      <c r="R11" s="573"/>
      <c r="S11" s="573"/>
      <c r="T11" s="573"/>
    </row>
    <row r="12" spans="2:20" x14ac:dyDescent="0.25">
      <c r="B12" s="583"/>
      <c r="C12" s="147"/>
      <c r="D12" s="56"/>
      <c r="E12" s="56">
        <f>IF(C12,D12/C12,0)</f>
        <v>0</v>
      </c>
      <c r="F12" s="56"/>
      <c r="G12" s="56">
        <f>E12*F12</f>
        <v>0</v>
      </c>
      <c r="I12" s="573"/>
      <c r="J12" s="573"/>
      <c r="K12" s="573"/>
      <c r="L12" s="573"/>
      <c r="M12" s="573"/>
      <c r="N12" s="573"/>
      <c r="O12" s="573"/>
      <c r="P12" s="573"/>
      <c r="Q12" s="573"/>
      <c r="R12" s="573"/>
      <c r="S12" s="573"/>
      <c r="T12" s="573"/>
    </row>
    <row r="13" spans="2:20" ht="15.75" thickBot="1" x14ac:dyDescent="0.3">
      <c r="B13" s="587"/>
      <c r="C13" s="588"/>
      <c r="D13" s="589"/>
      <c r="E13" s="589">
        <f>IF(C13,D13/C13,0)</f>
        <v>0</v>
      </c>
      <c r="F13" s="589"/>
      <c r="G13" s="589">
        <f>E13*F13</f>
        <v>0</v>
      </c>
      <c r="I13" s="573"/>
      <c r="J13" s="573"/>
      <c r="K13" s="573"/>
      <c r="L13" s="573"/>
      <c r="M13" s="573"/>
      <c r="N13" s="573"/>
      <c r="O13" s="573"/>
      <c r="P13" s="573"/>
      <c r="Q13" s="573"/>
      <c r="R13" s="573"/>
      <c r="S13" s="573"/>
      <c r="T13" s="573"/>
    </row>
    <row r="14" spans="2:20" ht="15.75" thickBot="1" x14ac:dyDescent="0.3">
      <c r="B14" s="534"/>
      <c r="C14" s="372"/>
      <c r="D14" s="295"/>
      <c r="E14" s="295"/>
      <c r="F14" s="295"/>
      <c r="G14" s="295"/>
      <c r="I14" s="573"/>
      <c r="J14" s="573"/>
      <c r="K14" s="573"/>
      <c r="L14" s="573"/>
      <c r="M14" s="573"/>
      <c r="N14" s="573"/>
      <c r="O14" s="573"/>
      <c r="P14" s="573"/>
      <c r="Q14" s="573"/>
      <c r="R14" s="573"/>
      <c r="S14" s="573"/>
      <c r="T14" s="573"/>
    </row>
    <row r="15" spans="2:20" ht="21" customHeight="1" thickBot="1" x14ac:dyDescent="0.3">
      <c r="B15" s="903" t="s">
        <v>618</v>
      </c>
      <c r="C15" s="904"/>
      <c r="D15" s="904"/>
      <c r="E15" s="904"/>
      <c r="F15" s="905"/>
      <c r="G15" s="573"/>
      <c r="H15" s="573"/>
      <c r="I15" s="573"/>
      <c r="J15" s="573"/>
      <c r="K15" s="573"/>
      <c r="L15" s="573"/>
      <c r="M15" s="573"/>
      <c r="N15" s="573"/>
      <c r="O15" s="573"/>
      <c r="P15" s="573"/>
      <c r="Q15" s="573"/>
      <c r="R15" s="573"/>
      <c r="S15" s="573"/>
      <c r="T15" s="573"/>
    </row>
    <row r="16" spans="2:20" ht="15.75" thickBot="1" x14ac:dyDescent="0.3">
      <c r="G16" s="573"/>
      <c r="H16" s="573"/>
      <c r="I16" s="573"/>
      <c r="J16" s="573"/>
      <c r="K16" s="573"/>
      <c r="L16" s="573"/>
      <c r="M16" s="573"/>
      <c r="N16" s="573"/>
      <c r="O16" s="573"/>
      <c r="P16" s="573"/>
      <c r="Q16" s="573"/>
      <c r="R16" s="573"/>
      <c r="S16" s="573"/>
      <c r="T16" s="573"/>
    </row>
    <row r="17" spans="2:11" ht="15.75" x14ac:dyDescent="0.25">
      <c r="B17" s="574" t="s">
        <v>484</v>
      </c>
      <c r="C17" s="575"/>
      <c r="D17" s="576"/>
      <c r="E17" s="575"/>
      <c r="F17" s="575"/>
      <c r="G17" s="576"/>
      <c r="H17" s="575"/>
      <c r="I17" s="577"/>
      <c r="J17" s="578" t="s">
        <v>225</v>
      </c>
    </row>
    <row r="18" spans="2:11" ht="31.5" x14ac:dyDescent="0.25">
      <c r="B18" s="579" t="s">
        <v>162</v>
      </c>
      <c r="C18" s="580" t="s">
        <v>163</v>
      </c>
      <c r="D18" s="580" t="s">
        <v>178</v>
      </c>
      <c r="E18" s="580" t="s">
        <v>485</v>
      </c>
      <c r="F18" s="580" t="s">
        <v>178</v>
      </c>
      <c r="G18" s="580" t="s">
        <v>486</v>
      </c>
      <c r="H18" s="580" t="s">
        <v>178</v>
      </c>
      <c r="I18" s="581" t="s">
        <v>487</v>
      </c>
      <c r="J18" s="582" t="s">
        <v>488</v>
      </c>
    </row>
    <row r="19" spans="2:11" x14ac:dyDescent="0.25">
      <c r="B19" s="583"/>
      <c r="C19" s="147"/>
      <c r="D19" s="148"/>
      <c r="E19" s="148"/>
      <c r="F19" s="148"/>
      <c r="G19" s="148"/>
      <c r="H19" s="148"/>
      <c r="I19" s="584"/>
      <c r="J19" s="871" t="s">
        <v>489</v>
      </c>
    </row>
    <row r="20" spans="2:11" ht="15.75" thickBot="1" x14ac:dyDescent="0.3">
      <c r="B20" s="585"/>
      <c r="C20" s="153"/>
      <c r="D20" s="154"/>
      <c r="E20" s="154"/>
      <c r="F20" s="154"/>
      <c r="G20" s="154"/>
      <c r="H20" s="154"/>
      <c r="I20" s="586"/>
      <c r="J20" s="872"/>
    </row>
    <row r="21" spans="2:11" x14ac:dyDescent="0.25">
      <c r="B21" s="583"/>
      <c r="C21" s="147"/>
      <c r="D21" s="56"/>
      <c r="E21" s="56"/>
      <c r="F21" s="56"/>
      <c r="G21" s="56"/>
      <c r="H21" s="56"/>
      <c r="I21" s="584"/>
      <c r="J21" s="164"/>
    </row>
    <row r="22" spans="2:11" ht="15.75" thickBot="1" x14ac:dyDescent="0.3">
      <c r="B22" s="587"/>
      <c r="C22" s="588"/>
      <c r="D22" s="589"/>
      <c r="E22" s="589"/>
      <c r="F22" s="589"/>
      <c r="G22" s="589"/>
      <c r="H22" s="589"/>
      <c r="I22" s="590"/>
    </row>
    <row r="23" spans="2:11" ht="15.75" thickBot="1" x14ac:dyDescent="0.3">
      <c r="B23" s="534"/>
      <c r="C23" s="372"/>
      <c r="D23" s="295"/>
      <c r="E23" s="295"/>
      <c r="F23" s="295"/>
      <c r="G23" s="295"/>
      <c r="H23" s="295"/>
      <c r="I23" s="298"/>
    </row>
    <row r="24" spans="2:11" ht="24.75" customHeight="1" x14ac:dyDescent="0.25">
      <c r="B24" s="906" t="s">
        <v>616</v>
      </c>
      <c r="C24" s="907"/>
      <c r="D24" s="907"/>
      <c r="E24" s="907"/>
      <c r="F24" s="907"/>
      <c r="G24" s="908"/>
      <c r="H24" s="295"/>
      <c r="I24" s="298"/>
    </row>
    <row r="25" spans="2:11" ht="24.75" customHeight="1" thickBot="1" x14ac:dyDescent="0.3">
      <c r="B25" s="909"/>
      <c r="C25" s="910"/>
      <c r="D25" s="910"/>
      <c r="E25" s="910"/>
      <c r="F25" s="910"/>
      <c r="G25" s="911"/>
    </row>
    <row r="26" spans="2:11" ht="15.75" thickBot="1" x14ac:dyDescent="0.3">
      <c r="B26" s="534"/>
      <c r="C26" s="372"/>
      <c r="D26" s="295"/>
      <c r="E26" s="295"/>
      <c r="F26" s="295"/>
      <c r="G26" s="295"/>
      <c r="H26" s="295"/>
      <c r="I26" s="298"/>
    </row>
    <row r="27" spans="2:11" ht="15.75" x14ac:dyDescent="0.25">
      <c r="B27" s="574" t="s">
        <v>610</v>
      </c>
      <c r="C27" s="575"/>
      <c r="D27" s="576"/>
      <c r="E27" s="575"/>
      <c r="F27" s="575"/>
      <c r="G27" s="576"/>
      <c r="H27" s="575"/>
      <c r="I27" s="575"/>
      <c r="J27" s="577"/>
      <c r="K27" s="578" t="s">
        <v>225</v>
      </c>
    </row>
    <row r="28" spans="2:11" ht="47.25" x14ac:dyDescent="0.25">
      <c r="B28" s="579" t="s">
        <v>162</v>
      </c>
      <c r="C28" s="580" t="s">
        <v>349</v>
      </c>
      <c r="D28" s="580" t="s">
        <v>490</v>
      </c>
      <c r="E28" s="580" t="s">
        <v>491</v>
      </c>
      <c r="F28" s="580" t="s">
        <v>492</v>
      </c>
      <c r="G28" s="580" t="s">
        <v>493</v>
      </c>
      <c r="H28" s="580" t="s">
        <v>494</v>
      </c>
      <c r="I28" s="580" t="s">
        <v>495</v>
      </c>
      <c r="J28" s="581" t="s">
        <v>496</v>
      </c>
      <c r="K28" s="582" t="s">
        <v>488</v>
      </c>
    </row>
    <row r="29" spans="2:11" x14ac:dyDescent="0.25">
      <c r="B29" s="591"/>
      <c r="C29" s="147"/>
      <c r="D29" s="148"/>
      <c r="E29" s="148"/>
      <c r="F29" s="148"/>
      <c r="G29" s="148"/>
      <c r="H29" s="148"/>
      <c r="I29" s="148"/>
      <c r="J29" s="584"/>
      <c r="K29" s="871" t="s">
        <v>497</v>
      </c>
    </row>
    <row r="30" spans="2:11" ht="15.75" thickBot="1" x14ac:dyDescent="0.3">
      <c r="B30" s="585"/>
      <c r="C30" s="153"/>
      <c r="D30" s="154"/>
      <c r="E30" s="154"/>
      <c r="F30" s="154"/>
      <c r="G30" s="154"/>
      <c r="H30" s="154"/>
      <c r="I30" s="154"/>
      <c r="J30" s="586"/>
      <c r="K30" s="872"/>
    </row>
    <row r="31" spans="2:11" x14ac:dyDescent="0.25">
      <c r="B31" s="583"/>
      <c r="C31" s="147"/>
      <c r="D31" s="56"/>
      <c r="E31" s="56"/>
      <c r="F31" s="56"/>
      <c r="G31" s="56"/>
      <c r="H31" s="56"/>
      <c r="I31" s="56"/>
      <c r="J31" s="584"/>
      <c r="K31" s="164"/>
    </row>
    <row r="32" spans="2:11" ht="15.75" thickBot="1" x14ac:dyDescent="0.3">
      <c r="B32" s="587"/>
      <c r="C32" s="588"/>
      <c r="D32" s="589"/>
      <c r="E32" s="589"/>
      <c r="F32" s="589"/>
      <c r="G32" s="589"/>
      <c r="H32" s="589"/>
      <c r="I32" s="589"/>
      <c r="J32" s="590"/>
    </row>
    <row r="33" spans="2:12" ht="15.75" thickBot="1" x14ac:dyDescent="0.3">
      <c r="B33" s="592"/>
      <c r="C33" s="372"/>
      <c r="D33" s="33"/>
      <c r="E33" s="33"/>
      <c r="F33" s="33"/>
      <c r="G33" s="33"/>
      <c r="H33" s="33"/>
      <c r="I33" s="33"/>
      <c r="J33" s="593"/>
    </row>
    <row r="34" spans="2:12" ht="16.5" thickBot="1" x14ac:dyDescent="0.3">
      <c r="B34" s="574" t="s">
        <v>611</v>
      </c>
      <c r="C34" s="575"/>
      <c r="D34" s="575"/>
      <c r="E34" s="575"/>
      <c r="F34" s="577"/>
      <c r="G34" s="594" t="s">
        <v>225</v>
      </c>
    </row>
    <row r="35" spans="2:12" ht="31.5" x14ac:dyDescent="0.25">
      <c r="B35" s="579" t="s">
        <v>162</v>
      </c>
      <c r="C35" s="580" t="s">
        <v>349</v>
      </c>
      <c r="D35" s="580" t="s">
        <v>494</v>
      </c>
      <c r="E35" s="580" t="s">
        <v>495</v>
      </c>
      <c r="F35" s="581" t="s">
        <v>496</v>
      </c>
      <c r="G35" s="595" t="s">
        <v>488</v>
      </c>
    </row>
    <row r="36" spans="2:12" x14ac:dyDescent="0.25">
      <c r="B36" s="591"/>
      <c r="C36" s="147"/>
      <c r="D36" s="148"/>
      <c r="E36" s="148"/>
      <c r="F36" s="584"/>
      <c r="G36" s="921" t="s">
        <v>498</v>
      </c>
      <c r="H36" s="573"/>
      <c r="I36" s="573"/>
      <c r="J36" s="573"/>
    </row>
    <row r="37" spans="2:12" x14ac:dyDescent="0.25">
      <c r="B37" s="585"/>
      <c r="C37" s="153"/>
      <c r="D37" s="154"/>
      <c r="E37" s="154"/>
      <c r="F37" s="586"/>
      <c r="G37" s="921"/>
      <c r="H37" s="573"/>
      <c r="I37" s="573"/>
      <c r="J37" s="573"/>
    </row>
    <row r="38" spans="2:12" ht="15.75" thickBot="1" x14ac:dyDescent="0.3">
      <c r="B38" s="583"/>
      <c r="C38" s="147"/>
      <c r="D38" s="56"/>
      <c r="E38" s="56"/>
      <c r="F38" s="584"/>
      <c r="G38" s="922"/>
      <c r="H38" s="573"/>
      <c r="I38" s="573"/>
      <c r="J38" s="573"/>
    </row>
    <row r="39" spans="2:12" ht="15.75" thickBot="1" x14ac:dyDescent="0.3">
      <c r="B39" s="587"/>
      <c r="C39" s="588"/>
      <c r="D39" s="589"/>
      <c r="E39" s="589"/>
      <c r="F39" s="590"/>
    </row>
    <row r="40" spans="2:12" s="672" customFormat="1" ht="15.75" thickBot="1" x14ac:dyDescent="0.3">
      <c r="B40" s="534"/>
      <c r="C40" s="372"/>
      <c r="D40" s="295"/>
      <c r="E40" s="295"/>
      <c r="F40" s="295"/>
      <c r="G40" s="298"/>
    </row>
    <row r="41" spans="2:12" ht="16.5" thickBot="1" x14ac:dyDescent="0.3">
      <c r="B41" s="574" t="s">
        <v>559</v>
      </c>
      <c r="C41" s="575"/>
      <c r="D41" s="576"/>
      <c r="E41" s="576"/>
      <c r="F41" s="575"/>
      <c r="G41" s="575"/>
      <c r="H41" s="577"/>
      <c r="I41" s="729" t="s">
        <v>225</v>
      </c>
    </row>
    <row r="42" spans="2:12" ht="31.5" x14ac:dyDescent="0.25">
      <c r="B42" s="579" t="s">
        <v>162</v>
      </c>
      <c r="C42" s="580" t="s">
        <v>560</v>
      </c>
      <c r="D42" s="580" t="s">
        <v>583</v>
      </c>
      <c r="E42" s="580" t="s">
        <v>494</v>
      </c>
      <c r="F42" s="580" t="s">
        <v>561</v>
      </c>
      <c r="G42" s="580" t="s">
        <v>562</v>
      </c>
      <c r="H42" s="581" t="s">
        <v>496</v>
      </c>
      <c r="I42" s="595" t="s">
        <v>488</v>
      </c>
    </row>
    <row r="43" spans="2:12" ht="15" customHeight="1" x14ac:dyDescent="0.25">
      <c r="B43" s="591"/>
      <c r="C43" s="147"/>
      <c r="D43" s="148"/>
      <c r="E43" s="148"/>
      <c r="F43" s="148"/>
      <c r="G43" s="148"/>
      <c r="H43" s="584"/>
      <c r="I43" s="921" t="s">
        <v>498</v>
      </c>
      <c r="J43" s="573"/>
      <c r="K43" s="573"/>
      <c r="L43" s="573"/>
    </row>
    <row r="44" spans="2:12" x14ac:dyDescent="0.25">
      <c r="B44" s="585"/>
      <c r="C44" s="153"/>
      <c r="D44" s="154"/>
      <c r="E44" s="154"/>
      <c r="F44" s="154"/>
      <c r="G44" s="154"/>
      <c r="H44" s="586"/>
      <c r="I44" s="921"/>
      <c r="J44" s="573"/>
      <c r="K44" s="573"/>
      <c r="L44" s="573"/>
    </row>
    <row r="45" spans="2:12" ht="15.75" thickBot="1" x14ac:dyDescent="0.3">
      <c r="B45" s="583"/>
      <c r="C45" s="147"/>
      <c r="D45" s="56"/>
      <c r="E45" s="56"/>
      <c r="F45" s="56"/>
      <c r="G45" s="56"/>
      <c r="H45" s="584"/>
      <c r="I45" s="922"/>
      <c r="J45" s="573"/>
      <c r="K45" s="573"/>
      <c r="L45" s="573"/>
    </row>
    <row r="46" spans="2:12" ht="15.75" thickBot="1" x14ac:dyDescent="0.3">
      <c r="B46" s="587"/>
      <c r="C46" s="588"/>
      <c r="D46" s="589"/>
      <c r="E46" s="589"/>
      <c r="F46" s="589"/>
      <c r="G46" s="589"/>
      <c r="H46" s="590"/>
    </row>
    <row r="47" spans="2:12" ht="15.75" thickBot="1" x14ac:dyDescent="0.3">
      <c r="B47" s="592"/>
      <c r="C47" s="372"/>
      <c r="D47" s="33"/>
      <c r="E47" s="33"/>
      <c r="F47" s="33"/>
      <c r="G47" s="593"/>
    </row>
    <row r="48" spans="2:12" ht="16.5" thickBot="1" x14ac:dyDescent="0.3">
      <c r="B48" s="574" t="s">
        <v>499</v>
      </c>
      <c r="C48" s="575"/>
      <c r="D48" s="576"/>
      <c r="E48" s="575"/>
      <c r="F48" s="577"/>
      <c r="G48" s="594" t="s">
        <v>225</v>
      </c>
    </row>
    <row r="49" spans="2:10" ht="47.25" x14ac:dyDescent="0.25">
      <c r="B49" s="579" t="s">
        <v>162</v>
      </c>
      <c r="C49" s="580" t="s">
        <v>500</v>
      </c>
      <c r="D49" s="580" t="s">
        <v>494</v>
      </c>
      <c r="E49" s="580" t="s">
        <v>501</v>
      </c>
      <c r="F49" s="581" t="s">
        <v>496</v>
      </c>
      <c r="G49" s="595" t="s">
        <v>488</v>
      </c>
      <c r="H49" s="573"/>
      <c r="I49" s="573"/>
      <c r="J49" s="573"/>
    </row>
    <row r="50" spans="2:10" x14ac:dyDescent="0.25">
      <c r="B50" s="591"/>
      <c r="C50" s="147"/>
      <c r="D50" s="148"/>
      <c r="E50" s="148"/>
      <c r="F50" s="584"/>
      <c r="G50" s="921" t="s">
        <v>502</v>
      </c>
      <c r="H50" s="573"/>
      <c r="I50" s="573"/>
      <c r="J50" s="573"/>
    </row>
    <row r="51" spans="2:10" ht="15" customHeight="1" x14ac:dyDescent="0.25">
      <c r="B51" s="585"/>
      <c r="C51" s="153"/>
      <c r="D51" s="154"/>
      <c r="E51" s="154"/>
      <c r="F51" s="586"/>
      <c r="G51" s="921"/>
      <c r="H51" s="573"/>
      <c r="I51" s="573"/>
      <c r="J51" s="573"/>
    </row>
    <row r="52" spans="2:10" ht="15.75" thickBot="1" x14ac:dyDescent="0.3">
      <c r="B52" s="583"/>
      <c r="C52" s="147"/>
      <c r="D52" s="56"/>
      <c r="E52" s="56"/>
      <c r="F52" s="584"/>
      <c r="G52" s="922"/>
    </row>
    <row r="53" spans="2:10" ht="15.75" thickBot="1" x14ac:dyDescent="0.3">
      <c r="B53" s="587"/>
      <c r="C53" s="588"/>
      <c r="D53" s="589"/>
      <c r="E53" s="589"/>
      <c r="F53" s="590"/>
    </row>
    <row r="54" spans="2:10" ht="15.75" thickBot="1" x14ac:dyDescent="0.3">
      <c r="B54" s="592"/>
      <c r="C54" s="372"/>
      <c r="D54" s="33"/>
      <c r="E54" s="33"/>
      <c r="F54" s="593"/>
    </row>
    <row r="55" spans="2:10" ht="16.5" thickBot="1" x14ac:dyDescent="0.3">
      <c r="B55" s="574" t="s">
        <v>503</v>
      </c>
      <c r="C55" s="575"/>
      <c r="D55" s="576"/>
      <c r="E55" s="575"/>
      <c r="F55" s="577"/>
      <c r="G55" s="594" t="s">
        <v>225</v>
      </c>
    </row>
    <row r="56" spans="2:10" ht="47.25" x14ac:dyDescent="0.25">
      <c r="B56" s="579" t="s">
        <v>162</v>
      </c>
      <c r="C56" s="580" t="s">
        <v>504</v>
      </c>
      <c r="D56" s="580" t="s">
        <v>505</v>
      </c>
      <c r="E56" s="580" t="s">
        <v>494</v>
      </c>
      <c r="F56" s="581" t="s">
        <v>496</v>
      </c>
      <c r="G56" s="595" t="s">
        <v>488</v>
      </c>
    </row>
    <row r="57" spans="2:10" x14ac:dyDescent="0.25">
      <c r="B57" s="591"/>
      <c r="C57" s="147"/>
      <c r="D57" s="148"/>
      <c r="E57" s="148"/>
      <c r="F57" s="584"/>
      <c r="G57" s="921" t="s">
        <v>506</v>
      </c>
    </row>
    <row r="58" spans="2:10" x14ac:dyDescent="0.25">
      <c r="B58" s="585"/>
      <c r="C58" s="153"/>
      <c r="D58" s="154"/>
      <c r="E58" s="154"/>
      <c r="F58" s="586"/>
      <c r="G58" s="921"/>
    </row>
    <row r="59" spans="2:10" ht="15.75" thickBot="1" x14ac:dyDescent="0.3">
      <c r="B59" s="583"/>
      <c r="C59" s="147"/>
      <c r="D59" s="56"/>
      <c r="E59" s="56"/>
      <c r="F59" s="584"/>
      <c r="G59" s="922"/>
    </row>
    <row r="60" spans="2:10" ht="15.75" thickBot="1" x14ac:dyDescent="0.3">
      <c r="B60" s="587"/>
      <c r="C60" s="588"/>
      <c r="D60" s="589"/>
      <c r="E60" s="589"/>
      <c r="F60" s="590"/>
    </row>
    <row r="61" spans="2:10" ht="15.75" thickBot="1" x14ac:dyDescent="0.3">
      <c r="B61" s="735"/>
      <c r="C61" s="372"/>
      <c r="D61" s="295"/>
      <c r="E61" s="737"/>
      <c r="F61" s="298"/>
      <c r="G61" s="672"/>
    </row>
    <row r="62" spans="2:10" ht="16.5" thickBot="1" x14ac:dyDescent="0.3">
      <c r="B62" s="574" t="s">
        <v>584</v>
      </c>
      <c r="C62" s="575"/>
      <c r="D62" s="575"/>
      <c r="E62" s="738" t="s">
        <v>225</v>
      </c>
    </row>
    <row r="63" spans="2:10" ht="15.75" x14ac:dyDescent="0.25">
      <c r="B63" s="579" t="s">
        <v>162</v>
      </c>
      <c r="C63" s="580" t="s">
        <v>349</v>
      </c>
      <c r="D63" s="580" t="s">
        <v>494</v>
      </c>
      <c r="E63" s="595" t="s">
        <v>488</v>
      </c>
    </row>
    <row r="64" spans="2:10" x14ac:dyDescent="0.25">
      <c r="B64" s="591"/>
      <c r="C64" s="147"/>
      <c r="D64" s="148"/>
      <c r="E64" s="921" t="s">
        <v>585</v>
      </c>
      <c r="F64" s="573"/>
      <c r="G64" s="573"/>
      <c r="H64" s="573"/>
    </row>
    <row r="65" spans="2:10" x14ac:dyDescent="0.25">
      <c r="B65" s="585"/>
      <c r="C65" s="153"/>
      <c r="D65" s="154"/>
      <c r="E65" s="921"/>
      <c r="F65" s="573"/>
      <c r="G65" s="573"/>
      <c r="H65" s="573"/>
    </row>
    <row r="66" spans="2:10" ht="15.75" thickBot="1" x14ac:dyDescent="0.3">
      <c r="B66" s="736"/>
      <c r="C66" s="702"/>
      <c r="D66" s="718"/>
      <c r="E66" s="922"/>
      <c r="F66" s="573"/>
      <c r="G66" s="573"/>
      <c r="H66" s="573"/>
    </row>
    <row r="68" spans="2:10" ht="31.5" x14ac:dyDescent="0.25">
      <c r="B68" s="596" t="s">
        <v>203</v>
      </c>
      <c r="C68" s="596" t="s">
        <v>507</v>
      </c>
      <c r="D68" s="596" t="s">
        <v>508</v>
      </c>
      <c r="E68" s="596" t="s">
        <v>349</v>
      </c>
      <c r="F68" s="596" t="s">
        <v>509</v>
      </c>
      <c r="G68" s="596" t="s">
        <v>510</v>
      </c>
      <c r="H68" s="596" t="s">
        <v>345</v>
      </c>
      <c r="I68" s="596" t="s">
        <v>511</v>
      </c>
      <c r="J68" s="596" t="s">
        <v>512</v>
      </c>
    </row>
    <row r="69" spans="2:10" x14ac:dyDescent="0.25">
      <c r="B69" s="148" t="s">
        <v>205</v>
      </c>
      <c r="C69" s="148" t="s">
        <v>206</v>
      </c>
      <c r="D69" s="148" t="s">
        <v>513</v>
      </c>
      <c r="E69" s="148" t="s">
        <v>514</v>
      </c>
      <c r="F69" s="148" t="s">
        <v>515</v>
      </c>
      <c r="G69" s="148" t="s">
        <v>516</v>
      </c>
      <c r="H69" s="597" t="s">
        <v>517</v>
      </c>
      <c r="I69" s="148" t="s">
        <v>518</v>
      </c>
      <c r="J69" s="148" t="s">
        <v>518</v>
      </c>
    </row>
    <row r="70" spans="2:10" x14ac:dyDescent="0.25">
      <c r="B70" s="154" t="s">
        <v>208</v>
      </c>
      <c r="C70" s="154" t="s">
        <v>519</v>
      </c>
      <c r="D70" s="154" t="s">
        <v>520</v>
      </c>
      <c r="E70" s="154" t="s">
        <v>521</v>
      </c>
      <c r="F70" s="154" t="s">
        <v>522</v>
      </c>
      <c r="G70" s="154" t="s">
        <v>523</v>
      </c>
      <c r="H70" s="154" t="s">
        <v>524</v>
      </c>
      <c r="I70" s="154" t="s">
        <v>516</v>
      </c>
      <c r="J70" s="154" t="s">
        <v>516</v>
      </c>
    </row>
    <row r="71" spans="2:10" x14ac:dyDescent="0.25">
      <c r="B71" s="56" t="s">
        <v>211</v>
      </c>
      <c r="C71" s="56" t="s">
        <v>213</v>
      </c>
      <c r="G71" s="56" t="s">
        <v>525</v>
      </c>
      <c r="H71" s="56" t="s">
        <v>526</v>
      </c>
    </row>
  </sheetData>
  <mergeCells count="11">
    <mergeCell ref="G57:G59"/>
    <mergeCell ref="J19:J20"/>
    <mergeCell ref="E64:E66"/>
    <mergeCell ref="K29:K30"/>
    <mergeCell ref="G36:G38"/>
    <mergeCell ref="I43:I45"/>
    <mergeCell ref="B15:F15"/>
    <mergeCell ref="B24:G25"/>
    <mergeCell ref="E1:I3"/>
    <mergeCell ref="B5:F6"/>
    <mergeCell ref="G50:G52"/>
  </mergeCells>
  <dataValidations count="16">
    <dataValidation type="list" allowBlank="1" showInputMessage="1" showErrorMessage="1" sqref="C57:C59">
      <formula1>$J$69:$J$70</formula1>
    </dataValidation>
    <dataValidation type="list" allowBlank="1" showInputMessage="1" showErrorMessage="1" sqref="J29:J32 F57:F61 F50:F54 H43:H46 F36:F39 G40">
      <formula1>$H$69:$H$71</formula1>
    </dataValidation>
    <dataValidation type="list" allowBlank="1" showInputMessage="1" showErrorMessage="1" sqref="C50:C54 C60:C61">
      <formula1>$I$69:$I$70</formula1>
    </dataValidation>
    <dataValidation type="list" allowBlank="1" showInputMessage="1" showErrorMessage="1" sqref="G47">
      <formula1>$H$58:$H$60</formula1>
    </dataValidation>
    <dataValidation type="list" allowBlank="1" showInputMessage="1" showErrorMessage="1" sqref="I29:I32 G43:G46 E36:E39 F40">
      <formula1>$G$69:$G$71</formula1>
    </dataValidation>
    <dataValidation type="list" allowBlank="1" showInputMessage="1" showErrorMessage="1" sqref="D33">
      <formula1>$B$70:$B$72</formula1>
    </dataValidation>
    <dataValidation type="list" allowBlank="1" showInputMessage="1" showErrorMessage="1" sqref="F33">
      <formula1>$C$70:$C$72</formula1>
    </dataValidation>
    <dataValidation type="list" allowBlank="1" showInputMessage="1" showErrorMessage="1" sqref="H33:I33">
      <formula1>$D$70:$D$71</formula1>
    </dataValidation>
    <dataValidation type="list" allowBlank="1" showInputMessage="1" showErrorMessage="1" sqref="C36:C40 C64:C66 C43:C46">
      <formula1>$E$70</formula1>
    </dataValidation>
    <dataValidation type="list" allowBlank="1" showInputMessage="1" showErrorMessage="1" sqref="D29:D32">
      <formula1>$F$69:$F$70</formula1>
    </dataValidation>
    <dataValidation type="list" allowBlank="1" showInputMessage="1" showErrorMessage="1" sqref="F47">
      <formula1>$G$70:$G$72</formula1>
    </dataValidation>
    <dataValidation type="list" allowBlank="1" showInputMessage="1" showErrorMessage="1" sqref="C47">
      <formula1>$E$71</formula1>
    </dataValidation>
    <dataValidation type="list" allowBlank="1" showInputMessage="1" showErrorMessage="1" sqref="D19:D23">
      <formula1>$B$69:$B$71</formula1>
    </dataValidation>
    <dataValidation type="list" allowBlank="1" showInputMessage="1" showErrorMessage="1" sqref="F19:F23">
      <formula1>$C$69:$C$71</formula1>
    </dataValidation>
    <dataValidation type="list" allowBlank="1" showInputMessage="1" showErrorMessage="1" sqref="H19:H24">
      <formula1>$D$69:$D$70</formula1>
    </dataValidation>
    <dataValidation type="list" allowBlank="1" showInputMessage="1" showErrorMessage="1" sqref="C29:C32">
      <formula1>$E$69</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
  <sheetViews>
    <sheetView zoomScale="80" zoomScaleNormal="80" workbookViewId="0">
      <selection activeCell="B4" sqref="B4:I5"/>
    </sheetView>
  </sheetViews>
  <sheetFormatPr defaultRowHeight="15" x14ac:dyDescent="0.25"/>
  <cols>
    <col min="1" max="1" width="2.85546875" style="3" customWidth="1"/>
    <col min="2" max="9" width="22.5703125" style="3" customWidth="1"/>
    <col min="10" max="16384" width="9.140625" style="3"/>
  </cols>
  <sheetData>
    <row r="1" spans="2:9" ht="18" x14ac:dyDescent="0.25">
      <c r="B1" s="4" t="s">
        <v>0</v>
      </c>
    </row>
    <row r="2" spans="2:9" ht="15.75" x14ac:dyDescent="0.25">
      <c r="B2" s="5" t="s">
        <v>447</v>
      </c>
    </row>
    <row r="3" spans="2:9" s="450" customFormat="1" ht="12" customHeight="1" thickBot="1" x14ac:dyDescent="0.3">
      <c r="B3" s="5"/>
    </row>
    <row r="4" spans="2:9" ht="98.25" customHeight="1" x14ac:dyDescent="0.25">
      <c r="B4" s="923" t="s">
        <v>605</v>
      </c>
      <c r="C4" s="924"/>
      <c r="D4" s="924"/>
      <c r="E4" s="924"/>
      <c r="F4" s="924"/>
      <c r="G4" s="924"/>
      <c r="H4" s="924"/>
      <c r="I4" s="925"/>
    </row>
    <row r="5" spans="2:9" ht="15.75" thickBot="1" x14ac:dyDescent="0.3">
      <c r="B5" s="926" t="s">
        <v>606</v>
      </c>
      <c r="C5" s="927"/>
      <c r="D5" s="927"/>
      <c r="E5" s="927"/>
      <c r="F5" s="927"/>
      <c r="G5" s="927"/>
      <c r="H5" s="927"/>
      <c r="I5" s="928"/>
    </row>
  </sheetData>
  <mergeCells count="2">
    <mergeCell ref="B4:I4"/>
    <mergeCell ref="B5:I5"/>
  </mergeCells>
  <hyperlinks>
    <hyperlink ref="B5:I5" r:id="rId1" display="US Community Protocol."/>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zoomScale="70" zoomScaleNormal="70" workbookViewId="0">
      <selection activeCell="B4" sqref="B4:I4"/>
    </sheetView>
  </sheetViews>
  <sheetFormatPr defaultColWidth="9.140625" defaultRowHeight="15" customHeight="1" x14ac:dyDescent="0.2"/>
  <cols>
    <col min="1" max="1" width="2.85546875" style="141" customWidth="1"/>
    <col min="2" max="2" width="30.85546875" style="141" customWidth="1"/>
    <col min="3" max="3" width="29.42578125" style="141" bestFit="1" customWidth="1"/>
    <col min="4" max="4" width="26" style="141" customWidth="1"/>
    <col min="5" max="5" width="18.42578125" style="141" customWidth="1"/>
    <col min="6" max="6" width="34.5703125" style="141" customWidth="1"/>
    <col min="7" max="7" width="24.140625" style="141" customWidth="1"/>
    <col min="8" max="8" width="23.85546875" style="141" customWidth="1"/>
    <col min="9" max="9" width="37.85546875" style="141" customWidth="1"/>
    <col min="10" max="10" width="35.140625" style="141" customWidth="1"/>
    <col min="11" max="16384" width="9.140625" style="141"/>
  </cols>
  <sheetData>
    <row r="1" spans="2:10" ht="18" x14ac:dyDescent="0.2">
      <c r="B1" s="4" t="s">
        <v>0</v>
      </c>
    </row>
    <row r="2" spans="2:10" ht="19.5" customHeight="1" x14ac:dyDescent="0.2">
      <c r="B2" s="387" t="s">
        <v>448</v>
      </c>
    </row>
    <row r="3" spans="2:10" ht="19.5" customHeight="1" thickBot="1" x14ac:dyDescent="0.25">
      <c r="B3" s="387"/>
    </row>
    <row r="4" spans="2:10" ht="121.5" customHeight="1" thickBot="1" x14ac:dyDescent="0.25">
      <c r="B4" s="931" t="s">
        <v>628</v>
      </c>
      <c r="C4" s="932"/>
      <c r="D4" s="932"/>
      <c r="E4" s="932"/>
      <c r="F4" s="932"/>
      <c r="G4" s="932"/>
      <c r="H4" s="932"/>
      <c r="I4" s="933"/>
    </row>
    <row r="5" spans="2:10" ht="15.75" thickBot="1" x14ac:dyDescent="0.25"/>
    <row r="6" spans="2:10" ht="15.75" x14ac:dyDescent="0.25">
      <c r="B6" s="686" t="s">
        <v>449</v>
      </c>
      <c r="C6" s="687"/>
      <c r="D6" s="687"/>
      <c r="E6" s="687"/>
      <c r="F6" s="687"/>
      <c r="G6" s="687"/>
      <c r="H6" s="687"/>
      <c r="I6" s="688"/>
      <c r="J6" s="445" t="s">
        <v>161</v>
      </c>
    </row>
    <row r="7" spans="2:10" ht="45.75" customHeight="1" x14ac:dyDescent="0.25">
      <c r="B7" s="689" t="s">
        <v>171</v>
      </c>
      <c r="C7" s="690" t="s">
        <v>450</v>
      </c>
      <c r="D7" s="691" t="s">
        <v>607</v>
      </c>
      <c r="E7" s="691" t="s">
        <v>451</v>
      </c>
      <c r="F7" s="691" t="s">
        <v>452</v>
      </c>
      <c r="G7" s="691" t="s">
        <v>453</v>
      </c>
      <c r="H7" s="691" t="s">
        <v>454</v>
      </c>
      <c r="I7" s="692" t="s">
        <v>455</v>
      </c>
      <c r="J7" s="693" t="s">
        <v>566</v>
      </c>
    </row>
    <row r="8" spans="2:10" x14ac:dyDescent="0.2">
      <c r="B8" s="694"/>
      <c r="C8" s="147"/>
      <c r="D8" s="695"/>
      <c r="E8" s="696">
        <f>IF(D8,C8/D8,0)</f>
        <v>0</v>
      </c>
      <c r="F8" s="695"/>
      <c r="G8" s="695">
        <f>E8*F8</f>
        <v>0</v>
      </c>
      <c r="H8" s="695">
        <v>25</v>
      </c>
      <c r="I8" s="697">
        <f>G8/H8</f>
        <v>0</v>
      </c>
      <c r="J8" s="929" t="s">
        <v>567</v>
      </c>
    </row>
    <row r="9" spans="2:10" ht="15.75" thickBot="1" x14ac:dyDescent="0.25">
      <c r="B9" s="698"/>
      <c r="C9" s="153"/>
      <c r="D9" s="362"/>
      <c r="E9" s="699">
        <f t="shared" ref="E9:E10" si="0">IF(D9,C9/D9,0)</f>
        <v>0</v>
      </c>
      <c r="F9" s="362"/>
      <c r="G9" s="362">
        <f t="shared" ref="G9:G10" si="1">E9*F9</f>
        <v>0</v>
      </c>
      <c r="H9" s="362">
        <v>25</v>
      </c>
      <c r="I9" s="700">
        <f t="shared" ref="I9:I10" si="2">G9/H9</f>
        <v>0</v>
      </c>
      <c r="J9" s="812"/>
    </row>
    <row r="10" spans="2:10" ht="15.75" thickBot="1" x14ac:dyDescent="0.25">
      <c r="B10" s="701"/>
      <c r="C10" s="702"/>
      <c r="D10" s="703"/>
      <c r="E10" s="704">
        <f t="shared" si="0"/>
        <v>0</v>
      </c>
      <c r="F10" s="703"/>
      <c r="G10" s="703">
        <f t="shared" si="1"/>
        <v>0</v>
      </c>
      <c r="H10" s="703">
        <v>25</v>
      </c>
      <c r="I10" s="705">
        <f t="shared" si="2"/>
        <v>0</v>
      </c>
    </row>
    <row r="11" spans="2:10" ht="4.5" customHeight="1" x14ac:dyDescent="0.2">
      <c r="B11" s="371"/>
      <c r="C11" s="372"/>
    </row>
    <row r="12" spans="2:10" ht="15.75" thickBot="1" x14ac:dyDescent="0.25">
      <c r="B12" s="371"/>
      <c r="C12" s="372"/>
    </row>
    <row r="13" spans="2:10" ht="15.75" x14ac:dyDescent="0.2">
      <c r="B13" s="446" t="s">
        <v>456</v>
      </c>
      <c r="C13" s="706"/>
      <c r="D13" s="707"/>
    </row>
    <row r="14" spans="2:10" ht="15.75" x14ac:dyDescent="0.2">
      <c r="B14" s="708" t="s">
        <v>107</v>
      </c>
      <c r="C14" s="300" t="s">
        <v>96</v>
      </c>
      <c r="D14" s="709" t="s">
        <v>164</v>
      </c>
    </row>
    <row r="15" spans="2:10" x14ac:dyDescent="0.2">
      <c r="B15" s="694" t="s">
        <v>457</v>
      </c>
      <c r="C15" s="710">
        <v>0.3</v>
      </c>
      <c r="D15" s="711" t="s">
        <v>458</v>
      </c>
    </row>
    <row r="16" spans="2:10" x14ac:dyDescent="0.2">
      <c r="B16" s="698" t="s">
        <v>459</v>
      </c>
      <c r="C16" s="153">
        <v>1028</v>
      </c>
      <c r="D16" s="712" t="s">
        <v>460</v>
      </c>
    </row>
    <row r="17" spans="2:9" ht="18" x14ac:dyDescent="0.2">
      <c r="B17" s="713" t="s">
        <v>461</v>
      </c>
      <c r="C17" s="714">
        <v>0.8</v>
      </c>
      <c r="D17" s="715" t="s">
        <v>568</v>
      </c>
    </row>
    <row r="18" spans="2:9" x14ac:dyDescent="0.2">
      <c r="B18" s="698" t="s">
        <v>462</v>
      </c>
      <c r="C18" s="716">
        <v>93.4</v>
      </c>
      <c r="D18" s="712" t="s">
        <v>458</v>
      </c>
    </row>
    <row r="19" spans="2:9" ht="15.75" thickBot="1" x14ac:dyDescent="0.25">
      <c r="B19" s="701" t="s">
        <v>463</v>
      </c>
      <c r="C19" s="717">
        <v>1</v>
      </c>
      <c r="D19" s="718" t="s">
        <v>458</v>
      </c>
    </row>
    <row r="20" spans="2:9" ht="15.75" thickBot="1" x14ac:dyDescent="0.25">
      <c r="B20" s="371"/>
      <c r="C20" s="372"/>
    </row>
    <row r="21" spans="2:9" ht="15.75" x14ac:dyDescent="0.2">
      <c r="B21" s="446" t="s">
        <v>464</v>
      </c>
      <c r="C21" s="706"/>
      <c r="D21" s="706"/>
      <c r="E21" s="719"/>
      <c r="F21" s="445" t="s">
        <v>161</v>
      </c>
    </row>
    <row r="22" spans="2:9" ht="63" x14ac:dyDescent="0.2">
      <c r="B22" s="689" t="s">
        <v>171</v>
      </c>
      <c r="C22" s="690" t="s">
        <v>608</v>
      </c>
      <c r="D22" s="690" t="s">
        <v>164</v>
      </c>
      <c r="E22" s="720" t="s">
        <v>66</v>
      </c>
      <c r="F22" s="693" t="s">
        <v>566</v>
      </c>
    </row>
    <row r="23" spans="2:9" x14ac:dyDescent="0.2">
      <c r="B23" s="694"/>
      <c r="C23" s="147"/>
      <c r="D23" s="56"/>
      <c r="E23" s="584"/>
      <c r="F23" s="929" t="s">
        <v>567</v>
      </c>
    </row>
    <row r="24" spans="2:9" ht="19.5" customHeight="1" thickBot="1" x14ac:dyDescent="0.25">
      <c r="B24" s="698"/>
      <c r="C24" s="153"/>
      <c r="D24" s="154"/>
      <c r="E24" s="586"/>
      <c r="F24" s="812"/>
    </row>
    <row r="25" spans="2:9" x14ac:dyDescent="0.2">
      <c r="B25" s="694"/>
      <c r="C25" s="147"/>
      <c r="D25" s="56"/>
      <c r="E25" s="584"/>
      <c r="F25" s="721"/>
    </row>
    <row r="26" spans="2:9" ht="15.75" thickBot="1" x14ac:dyDescent="0.25">
      <c r="B26" s="722"/>
      <c r="C26" s="588"/>
      <c r="D26" s="589"/>
      <c r="E26" s="590"/>
      <c r="F26" s="160"/>
    </row>
    <row r="27" spans="2:9" ht="15.75" thickBot="1" x14ac:dyDescent="0.25">
      <c r="B27" s="723"/>
      <c r="C27" s="372"/>
      <c r="D27" s="295"/>
      <c r="E27" s="298"/>
      <c r="F27" s="160"/>
    </row>
    <row r="28" spans="2:9" ht="15.75" x14ac:dyDescent="0.2">
      <c r="B28" s="1" t="s">
        <v>465</v>
      </c>
      <c r="C28" s="482"/>
      <c r="D28" s="482"/>
      <c r="E28" s="482"/>
      <c r="F28" s="482"/>
      <c r="G28" s="482"/>
      <c r="H28" s="724"/>
      <c r="I28" s="2" t="s">
        <v>161</v>
      </c>
    </row>
    <row r="29" spans="2:9" ht="29.25" customHeight="1" x14ac:dyDescent="0.2">
      <c r="B29" s="165" t="s">
        <v>171</v>
      </c>
      <c r="C29" s="690" t="s">
        <v>271</v>
      </c>
      <c r="D29" s="690" t="s">
        <v>466</v>
      </c>
      <c r="E29" s="690" t="s">
        <v>164</v>
      </c>
      <c r="F29" s="690" t="s">
        <v>467</v>
      </c>
      <c r="G29" s="690" t="s">
        <v>174</v>
      </c>
      <c r="H29" s="725" t="s">
        <v>66</v>
      </c>
      <c r="I29" s="726" t="s">
        <v>566</v>
      </c>
    </row>
    <row r="30" spans="2:9" ht="15" customHeight="1" x14ac:dyDescent="0.2">
      <c r="B30" s="167"/>
      <c r="C30" s="147"/>
      <c r="D30" s="147"/>
      <c r="E30" s="56" t="s">
        <v>468</v>
      </c>
      <c r="F30" s="147"/>
      <c r="G30" s="147"/>
      <c r="H30" s="150"/>
      <c r="I30" s="930" t="s">
        <v>569</v>
      </c>
    </row>
    <row r="31" spans="2:9" ht="15.75" thickBot="1" x14ac:dyDescent="0.25">
      <c r="B31" s="168"/>
      <c r="C31" s="153"/>
      <c r="D31" s="153"/>
      <c r="E31" s="154" t="s">
        <v>468</v>
      </c>
      <c r="F31" s="153"/>
      <c r="G31" s="153"/>
      <c r="H31" s="156"/>
      <c r="I31" s="806"/>
    </row>
    <row r="32" spans="2:9" x14ac:dyDescent="0.2">
      <c r="B32" s="167"/>
      <c r="C32" s="147"/>
      <c r="D32" s="147"/>
      <c r="E32" s="56" t="s">
        <v>468</v>
      </c>
      <c r="F32" s="147"/>
      <c r="G32" s="147"/>
      <c r="H32" s="150"/>
      <c r="I32" s="727"/>
    </row>
    <row r="33" spans="2:9" x14ac:dyDescent="0.2">
      <c r="B33" s="168"/>
      <c r="C33" s="153"/>
      <c r="D33" s="153"/>
      <c r="E33" s="154" t="s">
        <v>468</v>
      </c>
      <c r="F33" s="153"/>
      <c r="G33" s="153"/>
      <c r="H33" s="156"/>
      <c r="I33" s="727"/>
    </row>
    <row r="34" spans="2:9" x14ac:dyDescent="0.2">
      <c r="B34" s="167"/>
      <c r="C34" s="147"/>
      <c r="D34" s="147"/>
      <c r="E34" s="56" t="s">
        <v>468</v>
      </c>
      <c r="F34" s="147"/>
      <c r="G34" s="147"/>
      <c r="H34" s="158"/>
    </row>
    <row r="35" spans="2:9" ht="15.75" thickBot="1" x14ac:dyDescent="0.25">
      <c r="B35" s="169"/>
      <c r="C35" s="162"/>
      <c r="D35" s="162"/>
      <c r="E35" s="728" t="s">
        <v>468</v>
      </c>
      <c r="F35" s="162"/>
      <c r="G35" s="162"/>
      <c r="H35" s="163"/>
    </row>
    <row r="37" spans="2:9" ht="15.75" x14ac:dyDescent="0.2">
      <c r="B37" s="341" t="s">
        <v>164</v>
      </c>
      <c r="C37" s="341" t="s">
        <v>271</v>
      </c>
      <c r="D37" s="341" t="s">
        <v>174</v>
      </c>
    </row>
    <row r="38" spans="2:9" ht="30" x14ac:dyDescent="0.2">
      <c r="B38" s="263" t="s">
        <v>213</v>
      </c>
      <c r="C38" s="263" t="s">
        <v>469</v>
      </c>
      <c r="D38" s="395" t="s">
        <v>470</v>
      </c>
    </row>
    <row r="39" spans="2:9" ht="30" x14ac:dyDescent="0.2">
      <c r="B39" s="263" t="s">
        <v>206</v>
      </c>
      <c r="C39" s="263" t="s">
        <v>471</v>
      </c>
      <c r="D39" s="395" t="s">
        <v>472</v>
      </c>
    </row>
    <row r="40" spans="2:9" x14ac:dyDescent="0.2">
      <c r="C40" s="184" t="s">
        <v>473</v>
      </c>
      <c r="D40" s="263" t="s">
        <v>214</v>
      </c>
    </row>
    <row r="41" spans="2:9" x14ac:dyDescent="0.2">
      <c r="C41" s="184" t="s">
        <v>474</v>
      </c>
    </row>
    <row r="42" spans="2:9" x14ac:dyDescent="0.2">
      <c r="C42" s="184" t="s">
        <v>475</v>
      </c>
    </row>
    <row r="43" spans="2:9" x14ac:dyDescent="0.2">
      <c r="C43" s="184" t="s">
        <v>476</v>
      </c>
    </row>
    <row r="44" spans="2:9" x14ac:dyDescent="0.2">
      <c r="C44" s="184" t="s">
        <v>477</v>
      </c>
    </row>
    <row r="45" spans="2:9" x14ac:dyDescent="0.2">
      <c r="C45" s="184" t="s">
        <v>478</v>
      </c>
    </row>
    <row r="46" spans="2:9" x14ac:dyDescent="0.2">
      <c r="C46" s="184" t="s">
        <v>479</v>
      </c>
    </row>
    <row r="47" spans="2:9" x14ac:dyDescent="0.2">
      <c r="C47" s="263" t="s">
        <v>480</v>
      </c>
    </row>
    <row r="48" spans="2:9" x14ac:dyDescent="0.2">
      <c r="C48" s="184" t="s">
        <v>481</v>
      </c>
    </row>
    <row r="49" spans="3:3" x14ac:dyDescent="0.2">
      <c r="C49" s="184" t="s">
        <v>482</v>
      </c>
    </row>
    <row r="50" spans="3:3" x14ac:dyDescent="0.2">
      <c r="C50" s="263" t="s">
        <v>483</v>
      </c>
    </row>
  </sheetData>
  <mergeCells count="4">
    <mergeCell ref="F23:F24"/>
    <mergeCell ref="I30:I31"/>
    <mergeCell ref="J8:J9"/>
    <mergeCell ref="B4:I4"/>
  </mergeCells>
  <dataValidations count="3">
    <dataValidation type="list" allowBlank="1" showInputMessage="1" showErrorMessage="1" sqref="D23:D27">
      <formula1>$B$38:$B$39</formula1>
    </dataValidation>
    <dataValidation type="list" allowBlank="1" showInputMessage="1" showErrorMessage="1" sqref="C30:C35">
      <formula1>$C$38:$C$50</formula1>
    </dataValidation>
    <dataValidation type="list" allowBlank="1" showInputMessage="1" showErrorMessage="1" sqref="G30:G35">
      <formula1>$D$38:$D$40</formula1>
    </dataValidation>
  </dataValidation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zoomScale="80" zoomScaleNormal="80" workbookViewId="0">
      <selection activeCell="J20" sqref="J20"/>
    </sheetView>
  </sheetViews>
  <sheetFormatPr defaultColWidth="9.140625" defaultRowHeight="12.75" x14ac:dyDescent="0.2"/>
  <cols>
    <col min="1" max="1" width="4" style="7" customWidth="1"/>
    <col min="2" max="2" width="11.28515625" style="13" customWidth="1"/>
    <col min="3" max="3" width="16.28515625" style="13" customWidth="1"/>
    <col min="4" max="4" width="14.140625" style="13" customWidth="1"/>
    <col min="5" max="5" width="19.42578125" style="13" customWidth="1"/>
    <col min="6" max="6" width="14.7109375" style="13" customWidth="1"/>
    <col min="7" max="7" width="9.140625" style="13"/>
    <col min="8" max="8" width="5.42578125" style="13" customWidth="1"/>
    <col min="9" max="9" width="48" style="13" customWidth="1"/>
    <col min="10" max="10" width="13" style="13" customWidth="1"/>
    <col min="11" max="11" width="20.28515625" style="13" customWidth="1"/>
    <col min="12" max="12" width="23.28515625" style="13" customWidth="1"/>
    <col min="13" max="13" width="9.140625" style="13"/>
    <col min="14" max="14" width="10.28515625" style="13" customWidth="1"/>
    <col min="15" max="15" width="18.7109375" style="13" bestFit="1" customWidth="1"/>
    <col min="16" max="16" width="16.85546875" style="13" customWidth="1"/>
    <col min="17" max="17" width="22.5703125" style="13" customWidth="1"/>
    <col min="18" max="18" width="40.28515625" style="13" customWidth="1"/>
    <col min="19" max="16384" width="9.140625" style="13"/>
  </cols>
  <sheetData>
    <row r="1" spans="1:18" s="7" customFormat="1" ht="22.5" customHeight="1" x14ac:dyDescent="0.25">
      <c r="B1" s="8" t="s">
        <v>0</v>
      </c>
      <c r="C1" s="9"/>
      <c r="D1" s="9"/>
      <c r="E1" s="9"/>
    </row>
    <row r="2" spans="1:18" s="7" customFormat="1" ht="20.25" x14ac:dyDescent="0.3">
      <c r="B2" s="475" t="s">
        <v>89</v>
      </c>
      <c r="C2" s="10"/>
      <c r="D2" s="10"/>
      <c r="E2" s="10"/>
      <c r="F2" s="75"/>
      <c r="G2" s="476"/>
      <c r="H2" s="477"/>
      <c r="I2" s="477"/>
      <c r="J2" s="76"/>
      <c r="K2" s="76"/>
      <c r="L2" s="76"/>
      <c r="M2" s="11"/>
      <c r="O2" s="12"/>
      <c r="Q2" s="12" t="s">
        <v>90</v>
      </c>
      <c r="R2" s="12"/>
    </row>
    <row r="3" spans="1:18" x14ac:dyDescent="0.2">
      <c r="M3" s="14"/>
      <c r="O3" s="14"/>
      <c r="Q3" s="14"/>
      <c r="R3" s="14"/>
    </row>
    <row r="4" spans="1:18" ht="13.5" thickBot="1" x14ac:dyDescent="0.25">
      <c r="M4" s="14"/>
      <c r="O4" s="12"/>
      <c r="Q4" s="12" t="s">
        <v>91</v>
      </c>
      <c r="R4" s="12"/>
    </row>
    <row r="5" spans="1:18" ht="69.75" customHeight="1" thickBot="1" x14ac:dyDescent="0.25">
      <c r="B5" s="778" t="s">
        <v>92</v>
      </c>
      <c r="C5" s="779"/>
      <c r="D5" s="779"/>
      <c r="E5" s="779"/>
      <c r="F5" s="779"/>
      <c r="G5" s="779"/>
      <c r="H5" s="779"/>
      <c r="I5" s="779"/>
      <c r="J5" s="779"/>
      <c r="K5" s="779"/>
      <c r="L5" s="779"/>
      <c r="M5" s="780"/>
    </row>
    <row r="6" spans="1:18" ht="24" customHeight="1" thickBot="1" x14ac:dyDescent="0.25">
      <c r="C6" s="15"/>
      <c r="E6" s="15"/>
      <c r="F6" s="15"/>
    </row>
    <row r="7" spans="1:18" ht="16.5" customHeight="1" thickBot="1" x14ac:dyDescent="0.3">
      <c r="A7" s="16"/>
      <c r="B7" s="801" t="s">
        <v>93</v>
      </c>
      <c r="C7" s="802"/>
      <c r="D7" s="802"/>
      <c r="E7" s="802"/>
      <c r="F7" s="802"/>
      <c r="G7" s="788" t="s">
        <v>94</v>
      </c>
      <c r="H7" s="788"/>
      <c r="I7" s="788"/>
      <c r="J7" s="788"/>
      <c r="K7" s="788"/>
      <c r="L7" s="379" t="s">
        <v>95</v>
      </c>
      <c r="M7" s="380"/>
      <c r="N7" s="381"/>
      <c r="O7" s="29" t="s">
        <v>96</v>
      </c>
    </row>
    <row r="8" spans="1:18" ht="17.25" customHeight="1" x14ac:dyDescent="0.2">
      <c r="A8" s="16"/>
      <c r="B8" s="448"/>
      <c r="C8" s="448"/>
      <c r="D8" s="448"/>
      <c r="E8" s="448"/>
      <c r="F8" s="448"/>
      <c r="G8" s="643"/>
      <c r="H8" s="643"/>
      <c r="I8" s="643"/>
      <c r="J8" s="643"/>
      <c r="K8" s="643"/>
      <c r="L8" s="366" t="s">
        <v>97</v>
      </c>
      <c r="M8" s="367"/>
      <c r="N8" s="368"/>
      <c r="O8" s="28"/>
    </row>
    <row r="9" spans="1:18" ht="23.25" customHeight="1" x14ac:dyDescent="0.2">
      <c r="A9" s="16"/>
      <c r="B9" s="803" t="s">
        <v>591</v>
      </c>
      <c r="C9" s="803"/>
      <c r="D9" s="803"/>
      <c r="E9" s="803"/>
      <c r="F9" s="803"/>
      <c r="G9" s="788" t="s">
        <v>629</v>
      </c>
      <c r="H9" s="788"/>
      <c r="I9" s="788"/>
      <c r="J9" s="788"/>
      <c r="K9" s="788"/>
      <c r="L9" s="34" t="s">
        <v>98</v>
      </c>
      <c r="M9" s="35"/>
      <c r="N9" s="36"/>
      <c r="O9" s="27"/>
    </row>
    <row r="10" spans="1:18" ht="23.25" customHeight="1" x14ac:dyDescent="0.2">
      <c r="A10" s="16"/>
      <c r="B10" s="803"/>
      <c r="C10" s="803"/>
      <c r="D10" s="803"/>
      <c r="E10" s="803"/>
      <c r="F10" s="803"/>
      <c r="G10" s="788" t="s">
        <v>630</v>
      </c>
      <c r="H10" s="788"/>
      <c r="I10" s="788"/>
      <c r="J10" s="788"/>
      <c r="K10" s="788"/>
      <c r="L10" s="34" t="s">
        <v>99</v>
      </c>
      <c r="M10" s="35"/>
      <c r="N10" s="36"/>
      <c r="O10" s="27"/>
    </row>
    <row r="11" spans="1:18" ht="18.75" customHeight="1" x14ac:dyDescent="0.2">
      <c r="A11" s="16"/>
      <c r="B11" s="449"/>
      <c r="C11" s="449"/>
      <c r="D11" s="449"/>
      <c r="E11" s="449"/>
      <c r="F11" s="449"/>
      <c r="G11" s="644"/>
      <c r="H11" s="644"/>
      <c r="I11" s="644"/>
      <c r="J11" s="644"/>
      <c r="K11" s="644"/>
      <c r="L11" s="383" t="s">
        <v>100</v>
      </c>
      <c r="M11" s="396"/>
      <c r="N11" s="397"/>
      <c r="O11" s="27"/>
    </row>
    <row r="12" spans="1:18" ht="40.5" customHeight="1" x14ac:dyDescent="0.2">
      <c r="A12" s="16"/>
      <c r="B12" s="804" t="s">
        <v>592</v>
      </c>
      <c r="C12" s="804"/>
      <c r="D12" s="804"/>
      <c r="E12" s="804"/>
      <c r="F12" s="804"/>
      <c r="L12" s="382"/>
      <c r="M12" s="382"/>
      <c r="N12" s="382"/>
      <c r="O12" s="37"/>
    </row>
    <row r="13" spans="1:18" ht="16.5" customHeight="1" x14ac:dyDescent="0.2">
      <c r="A13" s="16"/>
      <c r="B13" s="804"/>
      <c r="C13" s="804"/>
      <c r="D13" s="804"/>
      <c r="E13" s="804"/>
      <c r="F13" s="804"/>
      <c r="G13" s="788" t="s">
        <v>101</v>
      </c>
      <c r="H13" s="788"/>
      <c r="I13" s="788"/>
      <c r="J13" s="788"/>
      <c r="K13" s="789"/>
      <c r="L13" s="382"/>
      <c r="M13" s="382"/>
      <c r="N13" s="382"/>
      <c r="O13" s="37"/>
    </row>
    <row r="14" spans="1:18" ht="16.5" customHeight="1" x14ac:dyDescent="0.2">
      <c r="A14" s="16"/>
      <c r="B14" s="747"/>
      <c r="C14" s="747"/>
      <c r="D14" s="747"/>
      <c r="E14" s="747"/>
      <c r="F14" s="747"/>
      <c r="G14" s="742"/>
      <c r="H14" s="742"/>
      <c r="I14" s="742"/>
      <c r="J14" s="742"/>
      <c r="K14" s="743"/>
      <c r="L14" s="382"/>
      <c r="M14" s="382"/>
      <c r="N14" s="382"/>
      <c r="O14" s="37"/>
    </row>
    <row r="15" spans="1:18" ht="31.5" customHeight="1" x14ac:dyDescent="0.2">
      <c r="A15" s="16"/>
      <c r="B15" s="799" t="s">
        <v>593</v>
      </c>
      <c r="C15" s="800"/>
      <c r="D15" s="800"/>
      <c r="E15" s="800"/>
      <c r="F15" s="800"/>
      <c r="G15" s="645" t="s">
        <v>102</v>
      </c>
      <c r="H15" s="643"/>
      <c r="I15" s="643"/>
      <c r="J15" s="643"/>
      <c r="K15" s="643"/>
      <c r="L15" s="17"/>
      <c r="M15" s="17"/>
    </row>
    <row r="16" spans="1:18" ht="15.75" thickBot="1" x14ac:dyDescent="0.3">
      <c r="A16" s="16"/>
      <c r="B16" s="452"/>
      <c r="C16" s="478"/>
      <c r="D16" s="478"/>
      <c r="E16" s="478"/>
      <c r="F16" s="478"/>
      <c r="G16" s="457"/>
      <c r="H16" s="17"/>
      <c r="I16" s="17"/>
      <c r="J16" s="17"/>
      <c r="K16" s="17"/>
      <c r="L16" s="17"/>
      <c r="M16" s="17"/>
    </row>
    <row r="17" spans="2:22" ht="13.5" customHeight="1" thickBot="1" x14ac:dyDescent="0.25">
      <c r="B17" s="790" t="s">
        <v>103</v>
      </c>
      <c r="C17" s="791"/>
      <c r="D17" s="792"/>
      <c r="E17" s="17"/>
      <c r="F17" s="17"/>
      <c r="G17" s="17"/>
      <c r="H17" s="17"/>
      <c r="I17" s="17"/>
      <c r="J17" s="17"/>
      <c r="K17" s="17"/>
      <c r="L17" s="17"/>
      <c r="M17" s="17"/>
      <c r="N17" s="19"/>
      <c r="O17" s="19"/>
      <c r="P17" s="19"/>
      <c r="Q17" s="19"/>
      <c r="R17" s="19"/>
    </row>
    <row r="18" spans="2:22" ht="15.75" thickBot="1" x14ac:dyDescent="0.25">
      <c r="B18" s="796"/>
      <c r="C18" s="797"/>
      <c r="D18" s="798"/>
      <c r="E18" s="17"/>
      <c r="F18" s="17"/>
      <c r="G18" s="17"/>
      <c r="H18" s="17"/>
      <c r="I18" s="17"/>
      <c r="J18" s="17"/>
      <c r="K18" s="17"/>
      <c r="L18" s="17"/>
      <c r="M18" s="17"/>
      <c r="N18" s="19"/>
      <c r="O18" s="19"/>
      <c r="P18" s="19"/>
      <c r="Q18" s="19"/>
      <c r="R18" s="19"/>
    </row>
    <row r="19" spans="2:22" ht="15" x14ac:dyDescent="0.2">
      <c r="B19" s="454"/>
      <c r="C19" s="454"/>
      <c r="D19" s="17"/>
      <c r="E19" s="17"/>
      <c r="F19" s="17"/>
      <c r="G19" s="17"/>
      <c r="H19" s="17"/>
      <c r="I19" s="19"/>
      <c r="J19" s="17"/>
      <c r="K19" s="17"/>
      <c r="L19" s="17"/>
      <c r="M19" s="17"/>
      <c r="N19" s="19"/>
      <c r="O19" s="19"/>
      <c r="P19" s="19"/>
      <c r="Q19" s="19"/>
      <c r="R19" s="19"/>
    </row>
    <row r="20" spans="2:22" ht="65.25" customHeight="1" thickBot="1" x14ac:dyDescent="0.25">
      <c r="B20" s="20" t="s">
        <v>104</v>
      </c>
      <c r="C20" s="19"/>
      <c r="D20" s="19"/>
      <c r="E20" s="19"/>
      <c r="F20" s="19"/>
      <c r="G20" s="19"/>
      <c r="H20" s="19"/>
      <c r="I20" s="20" t="s">
        <v>111</v>
      </c>
      <c r="L20" s="20" t="s">
        <v>105</v>
      </c>
      <c r="M20" s="20"/>
      <c r="Q20" s="19"/>
      <c r="R20" s="19"/>
      <c r="S20" s="20"/>
      <c r="T20" s="19"/>
      <c r="U20" s="19"/>
      <c r="V20" s="19"/>
    </row>
    <row r="21" spans="2:22" ht="16.5" thickBot="1" x14ac:dyDescent="0.3">
      <c r="B21" s="785" t="s">
        <v>106</v>
      </c>
      <c r="C21" s="786"/>
      <c r="D21" s="786"/>
      <c r="E21" s="786"/>
      <c r="F21" s="786"/>
      <c r="G21" s="21" t="s">
        <v>107</v>
      </c>
      <c r="H21" s="18"/>
      <c r="I21" s="480" t="s">
        <v>114</v>
      </c>
      <c r="J21" s="479" t="s">
        <v>113</v>
      </c>
      <c r="L21" s="22" t="s">
        <v>108</v>
      </c>
      <c r="M21" s="23" t="s">
        <v>107</v>
      </c>
      <c r="Q21" s="19"/>
      <c r="R21" s="19"/>
    </row>
    <row r="22" spans="2:22" ht="16.5" customHeight="1" x14ac:dyDescent="0.2">
      <c r="B22" s="787" t="s">
        <v>109</v>
      </c>
      <c r="C22" s="787"/>
      <c r="D22" s="787"/>
      <c r="E22" s="787"/>
      <c r="F22" s="787"/>
      <c r="G22" s="24"/>
      <c r="H22" s="18"/>
      <c r="I22" s="744" t="s">
        <v>116</v>
      </c>
      <c r="J22" s="378"/>
      <c r="L22" s="453" t="s">
        <v>625</v>
      </c>
      <c r="M22" s="24"/>
      <c r="Q22" s="19"/>
      <c r="R22" s="19"/>
    </row>
    <row r="23" spans="2:22" ht="16.5" customHeight="1" x14ac:dyDescent="0.2">
      <c r="B23" s="784" t="s">
        <v>110</v>
      </c>
      <c r="C23" s="784"/>
      <c r="D23" s="784"/>
      <c r="E23" s="784"/>
      <c r="F23" s="784"/>
      <c r="G23" s="25"/>
      <c r="H23" s="18"/>
      <c r="I23" s="745" t="s">
        <v>121</v>
      </c>
      <c r="J23" s="362"/>
      <c r="L23" s="451" t="s">
        <v>626</v>
      </c>
      <c r="M23" s="25"/>
      <c r="Q23" s="19"/>
      <c r="R23" s="19"/>
    </row>
    <row r="24" spans="2:22" ht="16.5" customHeight="1" x14ac:dyDescent="0.2">
      <c r="B24" s="784" t="s">
        <v>112</v>
      </c>
      <c r="C24" s="784"/>
      <c r="D24" s="784"/>
      <c r="E24" s="784"/>
      <c r="F24" s="784"/>
      <c r="G24" s="25"/>
      <c r="H24" s="18"/>
      <c r="I24" s="744" t="s">
        <v>123</v>
      </c>
      <c r="J24" s="378"/>
      <c r="L24" s="451" t="s">
        <v>627</v>
      </c>
      <c r="M24" s="25"/>
    </row>
    <row r="25" spans="2:22" ht="16.5" customHeight="1" x14ac:dyDescent="0.2">
      <c r="B25" s="784" t="s">
        <v>115</v>
      </c>
      <c r="C25" s="784"/>
      <c r="D25" s="784"/>
      <c r="E25" s="784"/>
      <c r="F25" s="784"/>
      <c r="G25" s="25"/>
      <c r="H25" s="18"/>
      <c r="I25" s="744" t="s">
        <v>126</v>
      </c>
      <c r="J25" s="378"/>
      <c r="M25" s="19"/>
    </row>
    <row r="26" spans="2:22" ht="18.75" customHeight="1" x14ac:dyDescent="0.2">
      <c r="B26" s="784" t="s">
        <v>117</v>
      </c>
      <c r="C26" s="784"/>
      <c r="D26" s="784"/>
      <c r="E26" s="784"/>
      <c r="F26" s="784"/>
      <c r="G26" s="25"/>
      <c r="H26" s="18"/>
      <c r="I26" s="744" t="s">
        <v>131</v>
      </c>
      <c r="J26" s="378"/>
      <c r="M26" s="19"/>
    </row>
    <row r="27" spans="2:22" ht="16.5" customHeight="1" x14ac:dyDescent="0.2">
      <c r="B27" s="784" t="s">
        <v>118</v>
      </c>
      <c r="C27" s="784"/>
      <c r="D27" s="784"/>
      <c r="E27" s="784"/>
      <c r="F27" s="784"/>
      <c r="G27" s="25"/>
      <c r="H27" s="18"/>
      <c r="I27" s="744" t="s">
        <v>135</v>
      </c>
      <c r="J27" s="362"/>
      <c r="M27" s="19"/>
    </row>
    <row r="28" spans="2:22" ht="16.5" customHeight="1" x14ac:dyDescent="0.2">
      <c r="B28" s="784" t="s">
        <v>119</v>
      </c>
      <c r="C28" s="784"/>
      <c r="D28" s="784"/>
      <c r="E28" s="784"/>
      <c r="F28" s="784"/>
      <c r="G28" s="25"/>
      <c r="H28" s="18"/>
      <c r="I28" s="744" t="s">
        <v>137</v>
      </c>
      <c r="J28" s="362"/>
      <c r="M28" s="19"/>
    </row>
    <row r="29" spans="2:22" ht="16.5" customHeight="1" x14ac:dyDescent="0.2">
      <c r="B29" s="784" t="s">
        <v>120</v>
      </c>
      <c r="C29" s="784"/>
      <c r="D29" s="784"/>
      <c r="E29" s="784"/>
      <c r="F29" s="784"/>
      <c r="G29" s="25"/>
      <c r="H29" s="18"/>
      <c r="I29" s="744" t="s">
        <v>139</v>
      </c>
      <c r="J29" s="362"/>
      <c r="M29" s="19"/>
    </row>
    <row r="30" spans="2:22" ht="16.5" customHeight="1" x14ac:dyDescent="0.2">
      <c r="B30" s="784" t="s">
        <v>122</v>
      </c>
      <c r="C30" s="784"/>
      <c r="D30" s="784"/>
      <c r="E30" s="784"/>
      <c r="F30" s="784"/>
      <c r="G30" s="25"/>
      <c r="H30" s="18"/>
      <c r="I30" s="746" t="s">
        <v>142</v>
      </c>
      <c r="J30" s="362"/>
      <c r="M30" s="19"/>
    </row>
    <row r="31" spans="2:22" ht="16.5" customHeight="1" x14ac:dyDescent="0.2">
      <c r="B31" s="781" t="s">
        <v>124</v>
      </c>
      <c r="C31" s="782"/>
      <c r="D31" s="782"/>
      <c r="E31" s="782"/>
      <c r="F31" s="783"/>
      <c r="G31" s="25"/>
      <c r="H31" s="18"/>
    </row>
    <row r="32" spans="2:22" ht="15" customHeight="1" x14ac:dyDescent="0.2">
      <c r="B32" s="781" t="s">
        <v>125</v>
      </c>
      <c r="C32" s="782"/>
      <c r="D32" s="782"/>
      <c r="E32" s="782"/>
      <c r="F32" s="783"/>
      <c r="G32" s="25"/>
      <c r="H32" s="18"/>
      <c r="I32" s="19"/>
      <c r="J32" s="19"/>
      <c r="M32" s="19"/>
      <c r="N32" s="18"/>
      <c r="O32" s="19"/>
      <c r="P32" s="19"/>
    </row>
    <row r="33" spans="2:18" ht="16.5" customHeight="1" x14ac:dyDescent="0.2">
      <c r="B33" s="781" t="s">
        <v>127</v>
      </c>
      <c r="C33" s="782"/>
      <c r="D33" s="782"/>
      <c r="E33" s="782"/>
      <c r="F33" s="783"/>
      <c r="G33" s="25"/>
      <c r="H33" s="18"/>
      <c r="I33" s="19"/>
      <c r="J33" s="19"/>
      <c r="M33" s="19"/>
      <c r="O33" s="19"/>
      <c r="P33" s="19"/>
    </row>
    <row r="34" spans="2:18" ht="15" x14ac:dyDescent="0.2">
      <c r="B34" s="781" t="s">
        <v>128</v>
      </c>
      <c r="C34" s="782"/>
      <c r="D34" s="782"/>
      <c r="E34" s="782"/>
      <c r="F34" s="783"/>
      <c r="G34" s="25"/>
      <c r="H34" s="18"/>
      <c r="I34" s="19"/>
      <c r="J34" s="19"/>
      <c r="M34" s="19"/>
      <c r="N34" s="19"/>
    </row>
    <row r="35" spans="2:18" ht="15" x14ac:dyDescent="0.2">
      <c r="B35" s="781" t="s">
        <v>129</v>
      </c>
      <c r="C35" s="782"/>
      <c r="D35" s="782"/>
      <c r="E35" s="782"/>
      <c r="F35" s="783"/>
      <c r="G35" s="25"/>
      <c r="H35" s="18"/>
      <c r="I35" s="19"/>
      <c r="J35" s="19"/>
      <c r="M35" s="19"/>
      <c r="N35" s="19"/>
    </row>
    <row r="36" spans="2:18" ht="18" customHeight="1" x14ac:dyDescent="0.2">
      <c r="B36" s="781" t="s">
        <v>130</v>
      </c>
      <c r="C36" s="782"/>
      <c r="D36" s="782"/>
      <c r="E36" s="782"/>
      <c r="F36" s="783"/>
      <c r="G36" s="25"/>
      <c r="H36" s="18"/>
      <c r="M36" s="19"/>
      <c r="N36" s="19"/>
    </row>
    <row r="37" spans="2:18" ht="16.5" customHeight="1" x14ac:dyDescent="0.2">
      <c r="B37" s="781" t="s">
        <v>132</v>
      </c>
      <c r="C37" s="782"/>
      <c r="D37" s="782"/>
      <c r="E37" s="782"/>
      <c r="F37" s="783"/>
      <c r="G37" s="25"/>
      <c r="M37" s="19"/>
      <c r="O37" s="19"/>
      <c r="P37" s="19"/>
    </row>
    <row r="38" spans="2:18" ht="16.5" customHeight="1" x14ac:dyDescent="0.2">
      <c r="B38" s="781" t="s">
        <v>133</v>
      </c>
      <c r="C38" s="782"/>
      <c r="D38" s="782"/>
      <c r="E38" s="782"/>
      <c r="F38" s="783"/>
      <c r="G38" s="25"/>
      <c r="H38" s="18"/>
      <c r="I38" s="19"/>
      <c r="J38" s="19"/>
      <c r="M38" s="19"/>
      <c r="O38" s="19"/>
      <c r="P38" s="19"/>
    </row>
    <row r="39" spans="2:18" ht="16.5" customHeight="1" x14ac:dyDescent="0.2">
      <c r="B39" s="781" t="s">
        <v>134</v>
      </c>
      <c r="C39" s="782"/>
      <c r="D39" s="782"/>
      <c r="E39" s="782"/>
      <c r="F39" s="783"/>
      <c r="G39" s="25"/>
      <c r="H39" s="18"/>
      <c r="I39" s="19"/>
      <c r="J39" s="19"/>
      <c r="M39" s="19"/>
      <c r="O39" s="19"/>
      <c r="P39" s="19"/>
    </row>
    <row r="40" spans="2:18" ht="15" customHeight="1" x14ac:dyDescent="0.2">
      <c r="B40" s="781" t="s">
        <v>136</v>
      </c>
      <c r="C40" s="782"/>
      <c r="D40" s="782"/>
      <c r="E40" s="782"/>
      <c r="F40" s="783"/>
      <c r="G40" s="25"/>
      <c r="H40" s="18"/>
      <c r="I40" s="19"/>
      <c r="J40" s="19"/>
      <c r="M40" s="19"/>
      <c r="O40" s="19"/>
      <c r="P40" s="19"/>
    </row>
    <row r="41" spans="2:18" ht="18.75" customHeight="1" x14ac:dyDescent="0.2">
      <c r="B41" s="781" t="s">
        <v>138</v>
      </c>
      <c r="C41" s="782"/>
      <c r="D41" s="782"/>
      <c r="E41" s="782"/>
      <c r="F41" s="783"/>
      <c r="G41" s="25"/>
      <c r="H41" s="18"/>
      <c r="I41" s="19"/>
      <c r="J41" s="19"/>
      <c r="M41" s="19"/>
      <c r="O41" s="19"/>
      <c r="P41" s="19"/>
    </row>
    <row r="42" spans="2:18" ht="16.5" customHeight="1" x14ac:dyDescent="0.2">
      <c r="B42" s="781" t="s">
        <v>140</v>
      </c>
      <c r="C42" s="782"/>
      <c r="D42" s="782"/>
      <c r="E42" s="782"/>
      <c r="F42" s="783"/>
      <c r="G42" s="25"/>
      <c r="H42" s="18"/>
      <c r="I42" s="19"/>
      <c r="J42" s="19"/>
      <c r="M42" s="19"/>
      <c r="O42" s="19"/>
      <c r="P42" s="19"/>
    </row>
    <row r="43" spans="2:18" ht="16.5" customHeight="1" x14ac:dyDescent="0.2">
      <c r="B43" s="781" t="s">
        <v>141</v>
      </c>
      <c r="C43" s="782"/>
      <c r="D43" s="782"/>
      <c r="E43" s="782"/>
      <c r="F43" s="783"/>
      <c r="G43" s="25"/>
      <c r="H43" s="18"/>
      <c r="M43" s="19"/>
      <c r="O43" s="19"/>
      <c r="P43" s="19"/>
    </row>
    <row r="44" spans="2:18" ht="15" customHeight="1" x14ac:dyDescent="0.2">
      <c r="B44" s="781" t="s">
        <v>143</v>
      </c>
      <c r="C44" s="782"/>
      <c r="D44" s="782"/>
      <c r="E44" s="782"/>
      <c r="F44" s="783"/>
      <c r="G44" s="25"/>
      <c r="H44" s="18"/>
      <c r="M44" s="19"/>
      <c r="O44" s="19"/>
      <c r="P44" s="19"/>
    </row>
    <row r="45" spans="2:18" ht="16.5" customHeight="1" x14ac:dyDescent="0.2">
      <c r="B45" s="781" t="s">
        <v>144</v>
      </c>
      <c r="C45" s="782"/>
      <c r="D45" s="782"/>
      <c r="E45" s="782"/>
      <c r="F45" s="783"/>
      <c r="G45" s="25"/>
      <c r="H45" s="18"/>
      <c r="M45" s="19"/>
      <c r="O45" s="19"/>
      <c r="P45" s="19"/>
    </row>
    <row r="46" spans="2:18" ht="16.5" customHeight="1" x14ac:dyDescent="0.2">
      <c r="B46" s="781" t="s">
        <v>145</v>
      </c>
      <c r="C46" s="782"/>
      <c r="D46" s="782"/>
      <c r="E46" s="782"/>
      <c r="F46" s="783"/>
      <c r="G46" s="25"/>
      <c r="H46" s="18"/>
      <c r="K46" s="19"/>
      <c r="M46" s="19"/>
      <c r="O46" s="19"/>
      <c r="P46" s="19"/>
    </row>
    <row r="47" spans="2:18" ht="16.5" customHeight="1" x14ac:dyDescent="0.2">
      <c r="B47" s="781" t="s">
        <v>146</v>
      </c>
      <c r="C47" s="782"/>
      <c r="D47" s="782"/>
      <c r="E47" s="782"/>
      <c r="F47" s="783"/>
      <c r="G47" s="25"/>
      <c r="H47" s="18"/>
      <c r="K47" s="19"/>
      <c r="L47" s="19"/>
      <c r="M47" s="19"/>
      <c r="N47" s="19"/>
      <c r="O47" s="19"/>
      <c r="Q47" s="19"/>
      <c r="R47" s="19"/>
    </row>
    <row r="48" spans="2:18" ht="15" customHeight="1" x14ac:dyDescent="0.2">
      <c r="B48" s="781" t="s">
        <v>147</v>
      </c>
      <c r="C48" s="782"/>
      <c r="D48" s="782"/>
      <c r="E48" s="782"/>
      <c r="F48" s="783"/>
      <c r="G48" s="25"/>
      <c r="H48" s="18"/>
      <c r="K48" s="19"/>
      <c r="L48" s="19"/>
      <c r="M48" s="19"/>
      <c r="N48" s="19"/>
      <c r="O48" s="19"/>
      <c r="Q48" s="19"/>
      <c r="R48" s="19"/>
    </row>
    <row r="49" spans="2:18" ht="16.5" customHeight="1" x14ac:dyDescent="0.2">
      <c r="B49" s="781" t="s">
        <v>148</v>
      </c>
      <c r="C49" s="782"/>
      <c r="D49" s="782"/>
      <c r="E49" s="782"/>
      <c r="F49" s="783"/>
      <c r="G49" s="25"/>
      <c r="H49" s="18"/>
      <c r="K49" s="19"/>
      <c r="L49" s="19"/>
      <c r="M49" s="19"/>
      <c r="N49" s="19"/>
      <c r="O49" s="19"/>
      <c r="Q49" s="19"/>
      <c r="R49" s="19"/>
    </row>
    <row r="50" spans="2:18" ht="16.5" customHeight="1" x14ac:dyDescent="0.2">
      <c r="B50" s="781" t="s">
        <v>149</v>
      </c>
      <c r="C50" s="782"/>
      <c r="D50" s="782"/>
      <c r="E50" s="782"/>
      <c r="F50" s="783"/>
      <c r="G50" s="25"/>
      <c r="H50" s="18"/>
      <c r="K50" s="19"/>
      <c r="L50" s="19"/>
      <c r="M50" s="19"/>
      <c r="N50" s="19"/>
      <c r="O50" s="19"/>
      <c r="Q50" s="19"/>
      <c r="R50" s="19"/>
    </row>
    <row r="51" spans="2:18" ht="16.5" customHeight="1" x14ac:dyDescent="0.2">
      <c r="B51" s="781" t="s">
        <v>150</v>
      </c>
      <c r="C51" s="782"/>
      <c r="D51" s="782"/>
      <c r="E51" s="782"/>
      <c r="F51" s="783"/>
      <c r="G51" s="25"/>
      <c r="H51" s="18"/>
      <c r="K51" s="19"/>
      <c r="L51" s="19"/>
      <c r="M51" s="19"/>
      <c r="N51" s="19"/>
      <c r="O51" s="19"/>
      <c r="Q51" s="19"/>
      <c r="R51" s="19"/>
    </row>
    <row r="52" spans="2:18" ht="15" customHeight="1" x14ac:dyDescent="0.2">
      <c r="B52" s="781" t="s">
        <v>151</v>
      </c>
      <c r="C52" s="782"/>
      <c r="D52" s="782"/>
      <c r="E52" s="782"/>
      <c r="F52" s="783"/>
      <c r="G52" s="25"/>
      <c r="H52" s="18"/>
      <c r="K52" s="19"/>
      <c r="L52" s="19"/>
      <c r="M52" s="19"/>
      <c r="N52" s="19"/>
      <c r="O52" s="19"/>
      <c r="Q52" s="19"/>
      <c r="R52" s="19"/>
    </row>
    <row r="53" spans="2:18" ht="15" x14ac:dyDescent="0.2">
      <c r="B53" s="781" t="s">
        <v>152</v>
      </c>
      <c r="C53" s="782"/>
      <c r="D53" s="782"/>
      <c r="E53" s="782"/>
      <c r="F53" s="783"/>
      <c r="G53" s="25"/>
      <c r="H53" s="18"/>
      <c r="K53" s="19"/>
      <c r="L53" s="19"/>
      <c r="M53" s="19"/>
      <c r="N53" s="19"/>
      <c r="O53" s="19"/>
      <c r="Q53" s="19"/>
      <c r="R53" s="19"/>
    </row>
    <row r="54" spans="2:18" ht="16.5" customHeight="1" x14ac:dyDescent="0.2">
      <c r="B54" s="781" t="s">
        <v>153</v>
      </c>
      <c r="C54" s="782"/>
      <c r="D54" s="782"/>
      <c r="E54" s="782"/>
      <c r="F54" s="783"/>
      <c r="G54" s="25"/>
      <c r="H54" s="18"/>
      <c r="K54" s="19"/>
      <c r="L54" s="19"/>
      <c r="M54" s="19"/>
      <c r="N54" s="19"/>
      <c r="O54" s="19"/>
      <c r="Q54" s="19"/>
      <c r="R54" s="19"/>
    </row>
    <row r="55" spans="2:18" ht="16.5" customHeight="1" x14ac:dyDescent="0.2">
      <c r="B55" s="781" t="s">
        <v>154</v>
      </c>
      <c r="C55" s="782"/>
      <c r="D55" s="782"/>
      <c r="E55" s="782"/>
      <c r="F55" s="783"/>
      <c r="G55" s="25"/>
      <c r="H55" s="18"/>
      <c r="N55" s="19"/>
      <c r="O55" s="19"/>
      <c r="Q55" s="19"/>
      <c r="R55" s="19"/>
    </row>
    <row r="56" spans="2:18" ht="15" customHeight="1" x14ac:dyDescent="0.2">
      <c r="B56" s="781" t="s">
        <v>155</v>
      </c>
      <c r="C56" s="782"/>
      <c r="D56" s="782"/>
      <c r="E56" s="782"/>
      <c r="F56" s="783"/>
      <c r="G56" s="25"/>
      <c r="H56" s="18"/>
      <c r="O56" s="19"/>
      <c r="Q56" s="19"/>
      <c r="R56" s="19"/>
    </row>
    <row r="57" spans="2:18" ht="16.5" customHeight="1" x14ac:dyDescent="0.2">
      <c r="B57" s="781" t="s">
        <v>156</v>
      </c>
      <c r="C57" s="782"/>
      <c r="D57" s="782"/>
      <c r="E57" s="782"/>
      <c r="F57" s="783"/>
      <c r="G57" s="25"/>
      <c r="H57" s="18"/>
      <c r="O57" s="19"/>
      <c r="Q57" s="19"/>
      <c r="R57" s="19"/>
    </row>
    <row r="58" spans="2:18" ht="16.5" customHeight="1" x14ac:dyDescent="0.2">
      <c r="B58" s="781" t="s">
        <v>157</v>
      </c>
      <c r="C58" s="782"/>
      <c r="D58" s="782"/>
      <c r="E58" s="782"/>
      <c r="F58" s="783"/>
      <c r="G58" s="25"/>
      <c r="H58" s="18"/>
      <c r="O58" s="19"/>
      <c r="Q58" s="19"/>
      <c r="R58" s="19"/>
    </row>
    <row r="59" spans="2:18" ht="15" x14ac:dyDescent="0.2">
      <c r="B59" s="19"/>
      <c r="C59" s="19"/>
      <c r="D59" s="19"/>
      <c r="E59" s="19"/>
      <c r="F59" s="19"/>
      <c r="G59" s="19"/>
      <c r="H59" s="19"/>
      <c r="O59" s="19"/>
      <c r="Q59" s="19"/>
      <c r="R59" s="19"/>
    </row>
    <row r="60" spans="2:18" ht="15" x14ac:dyDescent="0.2">
      <c r="B60" s="19"/>
      <c r="C60" s="19"/>
      <c r="D60" s="19"/>
      <c r="E60" s="19"/>
      <c r="F60" s="19"/>
      <c r="G60" s="19"/>
      <c r="H60" s="19"/>
      <c r="O60" s="19"/>
      <c r="P60" s="19"/>
      <c r="Q60" s="19"/>
      <c r="R60" s="19"/>
    </row>
    <row r="61" spans="2:18" ht="15.75" x14ac:dyDescent="0.25">
      <c r="B61" s="794"/>
      <c r="C61" s="794"/>
      <c r="D61" s="794"/>
      <c r="E61" s="19"/>
      <c r="F61" s="19"/>
      <c r="G61" s="19"/>
      <c r="H61" s="19"/>
      <c r="O61" s="19"/>
      <c r="P61" s="19"/>
      <c r="Q61" s="19"/>
      <c r="R61" s="19"/>
    </row>
    <row r="62" spans="2:18" ht="15" x14ac:dyDescent="0.2">
      <c r="B62" s="795"/>
      <c r="C62" s="795"/>
      <c r="D62" s="795"/>
      <c r="E62" s="19"/>
      <c r="F62" s="19"/>
      <c r="G62" s="19"/>
      <c r="H62" s="19"/>
      <c r="O62" s="19"/>
      <c r="P62" s="19"/>
      <c r="Q62" s="19"/>
      <c r="R62" s="19"/>
    </row>
    <row r="63" spans="2:18" ht="15" x14ac:dyDescent="0.2">
      <c r="B63" s="793"/>
      <c r="C63" s="793"/>
      <c r="D63" s="793"/>
      <c r="E63" s="19"/>
      <c r="F63" s="19"/>
      <c r="G63" s="19"/>
      <c r="H63" s="19"/>
      <c r="O63" s="19"/>
      <c r="P63" s="19"/>
      <c r="Q63" s="19"/>
      <c r="R63" s="19"/>
    </row>
    <row r="64" spans="2:18" ht="15" x14ac:dyDescent="0.2">
      <c r="B64" s="793"/>
      <c r="C64" s="793"/>
      <c r="D64" s="793"/>
      <c r="E64" s="19"/>
      <c r="F64" s="19"/>
      <c r="G64" s="19"/>
      <c r="H64" s="19"/>
      <c r="O64" s="19"/>
      <c r="P64" s="19"/>
      <c r="Q64" s="19"/>
      <c r="R64" s="19"/>
    </row>
    <row r="65" spans="2:18" ht="15" x14ac:dyDescent="0.2">
      <c r="B65" s="793"/>
      <c r="C65" s="793"/>
      <c r="D65" s="793"/>
      <c r="E65" s="19"/>
      <c r="F65" s="19"/>
      <c r="G65" s="19"/>
      <c r="H65" s="19"/>
      <c r="O65" s="19"/>
      <c r="P65" s="19"/>
      <c r="Q65" s="19"/>
      <c r="R65" s="19"/>
    </row>
    <row r="66" spans="2:18" ht="15" x14ac:dyDescent="0.2">
      <c r="B66" s="19"/>
      <c r="C66" s="19"/>
      <c r="D66" s="19"/>
      <c r="E66" s="19"/>
      <c r="F66" s="19"/>
      <c r="G66" s="19"/>
      <c r="H66" s="19"/>
      <c r="O66" s="19"/>
      <c r="P66" s="19"/>
      <c r="Q66" s="19"/>
      <c r="R66" s="19"/>
    </row>
    <row r="67" spans="2:18" ht="15" x14ac:dyDescent="0.2">
      <c r="B67" s="19"/>
      <c r="C67" s="19"/>
      <c r="D67" s="19"/>
      <c r="E67" s="19"/>
      <c r="F67" s="19"/>
      <c r="G67" s="19"/>
      <c r="H67" s="19"/>
      <c r="O67" s="19"/>
      <c r="P67" s="19"/>
      <c r="Q67" s="19"/>
      <c r="R67" s="19"/>
    </row>
    <row r="68" spans="2:18" ht="15" x14ac:dyDescent="0.2">
      <c r="B68" s="19"/>
      <c r="C68" s="19"/>
      <c r="D68" s="19"/>
      <c r="E68" s="19"/>
      <c r="F68" s="19"/>
      <c r="G68" s="19"/>
      <c r="H68" s="19"/>
      <c r="O68" s="19"/>
      <c r="P68" s="19"/>
      <c r="Q68" s="19"/>
      <c r="R68" s="19"/>
    </row>
  </sheetData>
  <mergeCells count="54">
    <mergeCell ref="B7:F7"/>
    <mergeCell ref="G7:K7"/>
    <mergeCell ref="B9:F10"/>
    <mergeCell ref="B12:F13"/>
    <mergeCell ref="G10:K10"/>
    <mergeCell ref="G9:K9"/>
    <mergeCell ref="B18:D18"/>
    <mergeCell ref="B23:F23"/>
    <mergeCell ref="B24:F24"/>
    <mergeCell ref="B25:F25"/>
    <mergeCell ref="B15:F15"/>
    <mergeCell ref="B65:D65"/>
    <mergeCell ref="B54:F54"/>
    <mergeCell ref="B55:F55"/>
    <mergeCell ref="B56:F56"/>
    <mergeCell ref="B57:F57"/>
    <mergeCell ref="B58:F58"/>
    <mergeCell ref="B61:D61"/>
    <mergeCell ref="B62:D62"/>
    <mergeCell ref="B63:D63"/>
    <mergeCell ref="B64:D64"/>
    <mergeCell ref="B48:F48"/>
    <mergeCell ref="B44:F44"/>
    <mergeCell ref="B45:F45"/>
    <mergeCell ref="B46:F46"/>
    <mergeCell ref="B47:F47"/>
    <mergeCell ref="B49:F49"/>
    <mergeCell ref="B50:F50"/>
    <mergeCell ref="B51:F51"/>
    <mergeCell ref="B52:F52"/>
    <mergeCell ref="B53:F53"/>
    <mergeCell ref="B37:F37"/>
    <mergeCell ref="B38:F38"/>
    <mergeCell ref="B39:F39"/>
    <mergeCell ref="B40:F40"/>
    <mergeCell ref="B43:F43"/>
    <mergeCell ref="B41:F41"/>
    <mergeCell ref="B42:F42"/>
    <mergeCell ref="B5:M5"/>
    <mergeCell ref="B32:F32"/>
    <mergeCell ref="B34:F34"/>
    <mergeCell ref="B35:F35"/>
    <mergeCell ref="B36:F36"/>
    <mergeCell ref="B29:F29"/>
    <mergeCell ref="B30:F30"/>
    <mergeCell ref="B31:F31"/>
    <mergeCell ref="B28:F28"/>
    <mergeCell ref="B33:F33"/>
    <mergeCell ref="B21:F21"/>
    <mergeCell ref="B22:F22"/>
    <mergeCell ref="B26:F26"/>
    <mergeCell ref="B27:F27"/>
    <mergeCell ref="G13:K13"/>
    <mergeCell ref="B17:D17"/>
  </mergeCells>
  <hyperlinks>
    <hyperlink ref="G7:H7" r:id="rId1" location="gid=1929834944" display="Google doc"/>
    <hyperlink ref="Q2" location="'Workbook Intro'!A1" display="Back to Intro"/>
    <hyperlink ref="Q4" location="'Inventory Log'!A1" display="Inventory Log"/>
    <hyperlink ref="G13:K13" r:id="rId2" display="Emissions &amp; Generation Resource Integrated Database (eGrid)"/>
    <hyperlink ref="G15" r:id="rId3"/>
    <hyperlink ref="G9:K9" r:id="rId4" display="PA Waste Study"/>
    <hyperlink ref="G10:K10" r:id="rId5" display="PA Waste Characterization"/>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4"/>
  <sheetViews>
    <sheetView zoomScale="80" zoomScaleNormal="80" workbookViewId="0">
      <selection activeCell="C60" sqref="C60"/>
    </sheetView>
  </sheetViews>
  <sheetFormatPr defaultRowHeight="15" x14ac:dyDescent="0.2"/>
  <cols>
    <col min="1" max="1" width="2.7109375" style="137" customWidth="1"/>
    <col min="2" max="2" width="34" style="137" customWidth="1"/>
    <col min="3" max="3" width="38.42578125" style="137" customWidth="1"/>
    <col min="4" max="4" width="30.140625" style="137" customWidth="1"/>
    <col min="5" max="5" width="31.7109375" style="137" customWidth="1"/>
    <col min="6" max="6" width="25.7109375" style="137" customWidth="1"/>
    <col min="7" max="7" width="47.7109375" style="137" customWidth="1"/>
    <col min="8" max="8" width="46" style="137" customWidth="1"/>
    <col min="9" max="9" width="34" style="137" customWidth="1"/>
    <col min="10" max="10" width="48.28515625" style="137" customWidth="1"/>
    <col min="11" max="16384" width="9.140625" style="137"/>
  </cols>
  <sheetData>
    <row r="1" spans="2:12" ht="18.75" thickBot="1" x14ac:dyDescent="0.25">
      <c r="B1" s="4" t="s">
        <v>0</v>
      </c>
    </row>
    <row r="2" spans="2:12" ht="33.75" customHeight="1" thickBot="1" x14ac:dyDescent="0.25">
      <c r="B2" s="481" t="s">
        <v>158</v>
      </c>
      <c r="D2" s="808" t="s">
        <v>159</v>
      </c>
      <c r="E2" s="809"/>
      <c r="F2" s="809"/>
      <c r="G2" s="810"/>
    </row>
    <row r="3" spans="2:12" ht="15.75" thickBot="1" x14ac:dyDescent="0.25"/>
    <row r="4" spans="2:12" ht="15.75" x14ac:dyDescent="0.2">
      <c r="B4" s="1" t="s">
        <v>160</v>
      </c>
      <c r="C4" s="138"/>
      <c r="D4" s="138"/>
      <c r="E4" s="138"/>
      <c r="F4" s="482"/>
      <c r="G4" s="139"/>
      <c r="H4" s="2" t="s">
        <v>161</v>
      </c>
      <c r="J4" s="140"/>
      <c r="K4" s="141"/>
    </row>
    <row r="5" spans="2:12" ht="31.5" x14ac:dyDescent="0.2">
      <c r="B5" s="142" t="s">
        <v>162</v>
      </c>
      <c r="C5" s="143" t="s">
        <v>163</v>
      </c>
      <c r="D5" s="143" t="s">
        <v>164</v>
      </c>
      <c r="E5" s="306" t="s">
        <v>165</v>
      </c>
      <c r="F5" s="143" t="s">
        <v>166</v>
      </c>
      <c r="G5" s="144" t="s">
        <v>66</v>
      </c>
      <c r="H5" s="340" t="s">
        <v>167</v>
      </c>
      <c r="I5" s="141"/>
    </row>
    <row r="6" spans="2:12" ht="15.75" x14ac:dyDescent="0.2">
      <c r="B6" s="146"/>
      <c r="C6" s="147"/>
      <c r="D6" s="147"/>
      <c r="E6" s="147"/>
      <c r="F6" s="147"/>
      <c r="G6" s="150"/>
      <c r="H6" s="151" t="s">
        <v>168</v>
      </c>
      <c r="I6" s="141"/>
    </row>
    <row r="7" spans="2:12" ht="16.5" thickBot="1" x14ac:dyDescent="0.25">
      <c r="B7" s="152"/>
      <c r="C7" s="153"/>
      <c r="D7" s="153"/>
      <c r="E7" s="153"/>
      <c r="F7" s="153"/>
      <c r="G7" s="156"/>
      <c r="H7" s="157" t="s">
        <v>169</v>
      </c>
      <c r="I7" s="141"/>
    </row>
    <row r="8" spans="2:12" x14ac:dyDescent="0.2">
      <c r="B8" s="146"/>
      <c r="C8" s="147"/>
      <c r="D8" s="147"/>
      <c r="E8" s="147"/>
      <c r="F8" s="147"/>
      <c r="G8" s="158"/>
      <c r="H8" s="160"/>
      <c r="I8" s="141"/>
    </row>
    <row r="9" spans="2:12" ht="15.75" thickBot="1" x14ac:dyDescent="0.25">
      <c r="B9" s="161"/>
      <c r="C9" s="162"/>
      <c r="D9" s="162"/>
      <c r="E9" s="162"/>
      <c r="F9" s="162"/>
      <c r="G9" s="163"/>
      <c r="H9" s="160"/>
      <c r="I9" s="141"/>
    </row>
    <row r="10" spans="2:12" ht="15.75" thickBot="1" x14ac:dyDescent="0.25">
      <c r="B10" s="145"/>
      <c r="C10" s="145"/>
      <c r="D10" s="145"/>
      <c r="E10" s="145"/>
      <c r="F10" s="145"/>
      <c r="G10" s="140"/>
      <c r="H10" s="160"/>
      <c r="I10" s="141"/>
    </row>
    <row r="11" spans="2:12" ht="15.75" x14ac:dyDescent="0.2">
      <c r="B11" s="1" t="s">
        <v>170</v>
      </c>
      <c r="C11" s="138"/>
      <c r="D11" s="138"/>
      <c r="E11" s="138"/>
      <c r="F11" s="482"/>
      <c r="G11" s="482"/>
      <c r="H11" s="482"/>
      <c r="I11" s="139"/>
      <c r="J11" s="2" t="s">
        <v>161</v>
      </c>
      <c r="K11" s="160"/>
      <c r="L11" s="141"/>
    </row>
    <row r="12" spans="2:12" ht="33" customHeight="1" x14ac:dyDescent="0.2">
      <c r="B12" s="165" t="s">
        <v>171</v>
      </c>
      <c r="C12" s="143" t="s">
        <v>172</v>
      </c>
      <c r="D12" s="143" t="s">
        <v>173</v>
      </c>
      <c r="E12" s="143" t="s">
        <v>164</v>
      </c>
      <c r="F12" s="143" t="s">
        <v>174</v>
      </c>
      <c r="G12" s="143" t="s">
        <v>165</v>
      </c>
      <c r="H12" s="143" t="s">
        <v>166</v>
      </c>
      <c r="I12" s="144" t="s">
        <v>66</v>
      </c>
      <c r="J12" s="151" t="s">
        <v>168</v>
      </c>
      <c r="K12" s="160"/>
      <c r="L12" s="141"/>
    </row>
    <row r="13" spans="2:12" ht="29.25" customHeight="1" x14ac:dyDescent="0.2">
      <c r="B13" s="167"/>
      <c r="C13" s="147" t="s">
        <v>175</v>
      </c>
      <c r="D13" s="147"/>
      <c r="E13" s="147"/>
      <c r="F13" s="147"/>
      <c r="G13" s="147"/>
      <c r="H13" s="147"/>
      <c r="I13" s="150"/>
      <c r="J13" s="805" t="s">
        <v>176</v>
      </c>
      <c r="K13" s="145"/>
      <c r="L13" s="141"/>
    </row>
    <row r="14" spans="2:12" ht="15.75" thickBot="1" x14ac:dyDescent="0.25">
      <c r="B14" s="168"/>
      <c r="C14" s="153"/>
      <c r="D14" s="153"/>
      <c r="E14" s="153"/>
      <c r="F14" s="153"/>
      <c r="G14" s="153"/>
      <c r="H14" s="153"/>
      <c r="I14" s="156"/>
      <c r="J14" s="806"/>
      <c r="K14" s="160"/>
      <c r="L14" s="141"/>
    </row>
    <row r="15" spans="2:12" x14ac:dyDescent="0.2">
      <c r="B15" s="167"/>
      <c r="C15" s="147"/>
      <c r="D15" s="147"/>
      <c r="E15" s="147"/>
      <c r="F15" s="147"/>
      <c r="G15" s="147"/>
      <c r="H15" s="147"/>
      <c r="I15" s="158"/>
      <c r="J15" s="160"/>
      <c r="K15" s="160"/>
      <c r="L15" s="141"/>
    </row>
    <row r="16" spans="2:12" ht="15.75" thickBot="1" x14ac:dyDescent="0.25">
      <c r="B16" s="169"/>
      <c r="C16" s="162"/>
      <c r="D16" s="162"/>
      <c r="E16" s="162"/>
      <c r="F16" s="162"/>
      <c r="G16" s="162"/>
      <c r="H16" s="162"/>
      <c r="I16" s="163"/>
      <c r="J16" s="160"/>
      <c r="K16" s="160"/>
      <c r="L16" s="141"/>
    </row>
    <row r="17" spans="2:11" ht="15.75" thickBot="1" x14ac:dyDescent="0.25">
      <c r="B17" s="160"/>
      <c r="C17" s="160"/>
      <c r="D17" s="160"/>
      <c r="E17" s="160"/>
      <c r="F17" s="160"/>
      <c r="G17" s="160"/>
      <c r="H17" s="326"/>
      <c r="I17" s="327"/>
    </row>
    <row r="18" spans="2:11" ht="15.75" x14ac:dyDescent="0.2">
      <c r="B18" s="1" t="s">
        <v>177</v>
      </c>
      <c r="C18" s="482"/>
      <c r="D18" s="138"/>
      <c r="E18" s="138"/>
      <c r="F18" s="482"/>
      <c r="G18" s="482"/>
      <c r="H18" s="325"/>
      <c r="I18" s="483"/>
      <c r="J18" s="2" t="s">
        <v>161</v>
      </c>
    </row>
    <row r="19" spans="2:11" ht="27.75" customHeight="1" x14ac:dyDescent="0.2">
      <c r="B19" s="299" t="s">
        <v>162</v>
      </c>
      <c r="C19" s="300" t="s">
        <v>172</v>
      </c>
      <c r="D19" s="143" t="s">
        <v>173</v>
      </c>
      <c r="E19" s="143" t="s">
        <v>178</v>
      </c>
      <c r="F19" s="143" t="s">
        <v>174</v>
      </c>
      <c r="G19" s="306" t="s">
        <v>165</v>
      </c>
      <c r="H19" s="166" t="s">
        <v>166</v>
      </c>
      <c r="I19" s="484" t="s">
        <v>66</v>
      </c>
      <c r="J19" s="328" t="s">
        <v>168</v>
      </c>
    </row>
    <row r="20" spans="2:11" ht="29.25" customHeight="1" x14ac:dyDescent="0.2">
      <c r="B20" s="167"/>
      <c r="C20" s="301"/>
      <c r="D20" s="147"/>
      <c r="E20" s="147"/>
      <c r="F20" s="147"/>
      <c r="G20" s="307"/>
      <c r="H20" s="195"/>
      <c r="I20" s="150"/>
      <c r="J20" s="805" t="s">
        <v>176</v>
      </c>
    </row>
    <row r="21" spans="2:11" ht="15.75" thickBot="1" x14ac:dyDescent="0.25">
      <c r="B21" s="168"/>
      <c r="C21" s="57"/>
      <c r="D21" s="153"/>
      <c r="E21" s="153"/>
      <c r="F21" s="153"/>
      <c r="G21" s="322"/>
      <c r="H21" s="324"/>
      <c r="I21" s="156"/>
      <c r="J21" s="806"/>
    </row>
    <row r="22" spans="2:11" x14ac:dyDescent="0.2">
      <c r="B22" s="167"/>
      <c r="C22" s="301"/>
      <c r="D22" s="147"/>
      <c r="E22" s="147"/>
      <c r="F22" s="147"/>
      <c r="G22" s="307"/>
      <c r="H22" s="195"/>
      <c r="I22" s="158"/>
      <c r="J22" s="141"/>
    </row>
    <row r="23" spans="2:11" x14ac:dyDescent="0.2">
      <c r="B23" s="168"/>
      <c r="C23" s="57"/>
      <c r="D23" s="304"/>
      <c r="E23" s="304"/>
      <c r="F23" s="304"/>
      <c r="G23" s="323"/>
      <c r="H23" s="324"/>
      <c r="I23" s="485"/>
      <c r="J23" s="141"/>
    </row>
    <row r="24" spans="2:11" x14ac:dyDescent="0.2">
      <c r="B24" s="167"/>
      <c r="C24" s="301"/>
      <c r="D24" s="301"/>
      <c r="E24" s="301"/>
      <c r="F24" s="301"/>
      <c r="G24" s="150"/>
      <c r="H24" s="195"/>
      <c r="I24" s="158"/>
    </row>
    <row r="25" spans="2:11" ht="15.75" thickBot="1" x14ac:dyDescent="0.25">
      <c r="B25" s="302"/>
      <c r="C25" s="303"/>
      <c r="D25" s="303"/>
      <c r="E25" s="303"/>
      <c r="F25" s="303"/>
      <c r="G25" s="305"/>
      <c r="H25" s="329"/>
      <c r="I25" s="163"/>
    </row>
    <row r="26" spans="2:11" ht="15.75" thickBot="1" x14ac:dyDescent="0.25">
      <c r="B26" s="141"/>
      <c r="C26" s="141"/>
      <c r="D26" s="141"/>
      <c r="E26" s="141"/>
      <c r="F26" s="141"/>
      <c r="G26" s="141"/>
      <c r="H26" s="141"/>
      <c r="J26" s="141"/>
    </row>
    <row r="27" spans="2:11" ht="15.75" x14ac:dyDescent="0.2">
      <c r="B27" s="315" t="s">
        <v>179</v>
      </c>
      <c r="C27" s="313"/>
      <c r="D27" s="313"/>
      <c r="E27" s="313"/>
      <c r="F27" s="313"/>
      <c r="G27" s="313"/>
      <c r="H27" s="313"/>
      <c r="I27" s="314"/>
      <c r="J27" s="33"/>
      <c r="K27" s="33"/>
    </row>
    <row r="28" spans="2:11" x14ac:dyDescent="0.2">
      <c r="B28" s="173" t="s">
        <v>180</v>
      </c>
      <c r="C28" s="308"/>
      <c r="D28" s="308" t="s">
        <v>181</v>
      </c>
      <c r="E28" s="308"/>
      <c r="F28" s="308"/>
      <c r="G28" s="308" t="s">
        <v>182</v>
      </c>
      <c r="H28" s="308"/>
      <c r="I28" s="174"/>
      <c r="J28" s="172"/>
      <c r="K28" s="172"/>
    </row>
    <row r="29" spans="2:11" ht="33" customHeight="1" x14ac:dyDescent="0.2">
      <c r="B29" s="318" t="s">
        <v>183</v>
      </c>
      <c r="C29" s="309"/>
      <c r="D29" s="807" t="s">
        <v>184</v>
      </c>
      <c r="E29" s="807"/>
      <c r="F29" s="309"/>
      <c r="G29" s="646" t="s">
        <v>183</v>
      </c>
      <c r="H29" s="309"/>
      <c r="I29" s="174"/>
      <c r="J29" s="172"/>
      <c r="K29" s="172"/>
    </row>
    <row r="30" spans="2:11" x14ac:dyDescent="0.2">
      <c r="B30" s="173" t="s">
        <v>185</v>
      </c>
      <c r="C30" s="310"/>
      <c r="D30" s="310" t="s">
        <v>186</v>
      </c>
      <c r="E30" s="310"/>
      <c r="F30" s="310"/>
      <c r="G30" s="310" t="s">
        <v>187</v>
      </c>
      <c r="H30" s="310"/>
      <c r="I30" s="175"/>
      <c r="J30" s="172"/>
      <c r="K30" s="172"/>
    </row>
    <row r="31" spans="2:11" x14ac:dyDescent="0.2">
      <c r="B31" s="173" t="s">
        <v>188</v>
      </c>
      <c r="C31" s="310"/>
      <c r="D31" s="310" t="s">
        <v>189</v>
      </c>
      <c r="E31" s="310"/>
      <c r="F31" s="310"/>
      <c r="G31" s="310" t="s">
        <v>188</v>
      </c>
      <c r="H31" s="310"/>
      <c r="I31" s="175"/>
      <c r="J31" s="172"/>
      <c r="K31" s="172"/>
    </row>
    <row r="32" spans="2:11" x14ac:dyDescent="0.2">
      <c r="B32" s="173" t="s">
        <v>190</v>
      </c>
      <c r="C32" s="310"/>
      <c r="D32" s="310" t="s">
        <v>575</v>
      </c>
      <c r="E32" s="310"/>
      <c r="F32" s="310"/>
      <c r="G32" s="310" t="s">
        <v>190</v>
      </c>
      <c r="H32" s="310"/>
      <c r="I32" s="176"/>
      <c r="J32" s="172"/>
      <c r="K32" s="172"/>
    </row>
    <row r="33" spans="2:11" x14ac:dyDescent="0.2">
      <c r="B33" s="173" t="s">
        <v>191</v>
      </c>
      <c r="C33" s="310"/>
      <c r="D33" s="310"/>
      <c r="E33" s="310"/>
      <c r="F33" s="310"/>
      <c r="G33" s="310" t="s">
        <v>191</v>
      </c>
      <c r="H33" s="310"/>
      <c r="I33" s="174"/>
      <c r="J33" s="172"/>
      <c r="K33" s="172"/>
    </row>
    <row r="34" spans="2:11" x14ac:dyDescent="0.2">
      <c r="B34" s="311" t="s">
        <v>192</v>
      </c>
      <c r="C34" s="312"/>
      <c r="D34" s="312"/>
      <c r="E34" s="312"/>
      <c r="F34" s="312"/>
      <c r="G34" s="312" t="s">
        <v>193</v>
      </c>
      <c r="H34" s="312"/>
      <c r="I34" s="174"/>
      <c r="J34" s="172"/>
      <c r="K34" s="172"/>
    </row>
    <row r="35" spans="2:11" ht="15.75" thickBot="1" x14ac:dyDescent="0.25">
      <c r="B35" s="316" t="s">
        <v>194</v>
      </c>
      <c r="C35" s="317"/>
      <c r="D35" s="317"/>
      <c r="E35" s="317"/>
      <c r="F35" s="317"/>
      <c r="G35" s="317"/>
      <c r="H35" s="317"/>
      <c r="I35" s="177"/>
      <c r="J35" s="172"/>
      <c r="K35" s="172"/>
    </row>
    <row r="36" spans="2:11" ht="18" customHeight="1" x14ac:dyDescent="0.2">
      <c r="B36" s="172"/>
      <c r="F36" s="178"/>
      <c r="G36" s="178"/>
      <c r="H36" s="179"/>
    </row>
    <row r="37" spans="2:11" ht="20.25" customHeight="1" thickBot="1" x14ac:dyDescent="0.25">
      <c r="B37" s="180" t="s">
        <v>195</v>
      </c>
      <c r="C37" s="33"/>
      <c r="D37" s="33"/>
      <c r="E37" s="33"/>
      <c r="G37" s="338"/>
      <c r="H37" s="331" t="s">
        <v>196</v>
      </c>
      <c r="I37" s="339"/>
    </row>
    <row r="38" spans="2:11" ht="47.25" x14ac:dyDescent="0.2">
      <c r="B38" s="181" t="s">
        <v>172</v>
      </c>
      <c r="C38" s="182" t="s">
        <v>197</v>
      </c>
      <c r="D38" s="182" t="s">
        <v>198</v>
      </c>
      <c r="E38" s="182" t="s">
        <v>199</v>
      </c>
      <c r="F38" s="182" t="s">
        <v>200</v>
      </c>
      <c r="G38" s="182" t="s">
        <v>201</v>
      </c>
      <c r="H38" s="182" t="s">
        <v>202</v>
      </c>
      <c r="I38" s="486" t="s">
        <v>199</v>
      </c>
      <c r="J38" s="487"/>
    </row>
    <row r="39" spans="2:11" x14ac:dyDescent="0.2">
      <c r="B39" s="183"/>
      <c r="C39" s="184"/>
      <c r="D39" s="184"/>
      <c r="E39" s="135"/>
      <c r="F39" s="184"/>
      <c r="G39" s="321">
        <f>IF(F39,D39/F39,0)</f>
        <v>0</v>
      </c>
      <c r="H39" s="488">
        <f>G39*C39</f>
        <v>0</v>
      </c>
      <c r="I39" s="489"/>
      <c r="J39" s="141"/>
    </row>
    <row r="40" spans="2:11" x14ac:dyDescent="0.2">
      <c r="B40" s="185"/>
      <c r="C40" s="184"/>
      <c r="D40" s="184"/>
      <c r="E40" s="135"/>
      <c r="F40" s="184"/>
      <c r="G40" s="321">
        <f>IF(F40,D40/F40,0)</f>
        <v>0</v>
      </c>
      <c r="H40" s="488">
        <f>G40*C40</f>
        <v>0</v>
      </c>
      <c r="I40" s="489"/>
      <c r="J40" s="141"/>
    </row>
    <row r="41" spans="2:11" ht="15.75" thickBot="1" x14ac:dyDescent="0.25">
      <c r="B41" s="186"/>
      <c r="C41" s="187"/>
      <c r="D41" s="187"/>
      <c r="E41" s="490"/>
      <c r="F41" s="187"/>
      <c r="G41" s="321">
        <f t="shared" ref="G41" si="0">IF(F41,D41/F41,0)</f>
        <v>0</v>
      </c>
      <c r="H41" s="488">
        <f>G41*C41</f>
        <v>0</v>
      </c>
      <c r="I41" s="491"/>
      <c r="J41" s="141"/>
    </row>
    <row r="42" spans="2:11" x14ac:dyDescent="0.2">
      <c r="B42" s="60"/>
      <c r="C42" s="60"/>
      <c r="D42" s="60"/>
      <c r="E42" s="60"/>
      <c r="F42" s="60"/>
      <c r="G42" s="60"/>
      <c r="H42" s="164"/>
      <c r="I42" s="330"/>
    </row>
    <row r="44" spans="2:11" ht="15.75" x14ac:dyDescent="0.2">
      <c r="B44" s="341" t="s">
        <v>203</v>
      </c>
      <c r="C44" s="341" t="s">
        <v>172</v>
      </c>
      <c r="D44" s="341" t="s">
        <v>204</v>
      </c>
      <c r="E44" s="342" t="s">
        <v>174</v>
      </c>
    </row>
    <row r="45" spans="2:11" x14ac:dyDescent="0.2">
      <c r="B45" s="263" t="s">
        <v>205</v>
      </c>
      <c r="C45" s="263" t="s">
        <v>175</v>
      </c>
      <c r="D45" s="263" t="s">
        <v>206</v>
      </c>
      <c r="E45" s="262" t="s">
        <v>207</v>
      </c>
    </row>
    <row r="46" spans="2:11" x14ac:dyDescent="0.2">
      <c r="B46" s="263" t="s">
        <v>208</v>
      </c>
      <c r="C46" s="263" t="s">
        <v>209</v>
      </c>
      <c r="D46" s="263" t="s">
        <v>210</v>
      </c>
      <c r="E46" s="262" t="s">
        <v>576</v>
      </c>
    </row>
    <row r="47" spans="2:11" x14ac:dyDescent="0.2">
      <c r="B47" s="263" t="s">
        <v>211</v>
      </c>
      <c r="C47" s="184" t="s">
        <v>212</v>
      </c>
      <c r="D47" s="262" t="s">
        <v>213</v>
      </c>
      <c r="E47" s="26" t="s">
        <v>214</v>
      </c>
    </row>
    <row r="48" spans="2:11" x14ac:dyDescent="0.2">
      <c r="B48" s="33"/>
      <c r="C48" s="184" t="s">
        <v>215</v>
      </c>
      <c r="D48" s="262" t="s">
        <v>216</v>
      </c>
      <c r="E48" s="141"/>
    </row>
    <row r="49" spans="3:3" x14ac:dyDescent="0.2">
      <c r="C49" s="184" t="s">
        <v>217</v>
      </c>
    </row>
    <row r="50" spans="3:3" x14ac:dyDescent="0.2">
      <c r="C50" s="184" t="s">
        <v>218</v>
      </c>
    </row>
    <row r="51" spans="3:3" x14ac:dyDescent="0.2">
      <c r="C51" s="184" t="s">
        <v>219</v>
      </c>
    </row>
    <row r="52" spans="3:3" x14ac:dyDescent="0.2">
      <c r="C52" s="184" t="s">
        <v>220</v>
      </c>
    </row>
    <row r="53" spans="3:3" x14ac:dyDescent="0.2">
      <c r="C53" s="184" t="s">
        <v>221</v>
      </c>
    </row>
    <row r="54" spans="3:3" x14ac:dyDescent="0.2">
      <c r="C54" s="263" t="s">
        <v>222</v>
      </c>
    </row>
  </sheetData>
  <mergeCells count="4">
    <mergeCell ref="J13:J14"/>
    <mergeCell ref="J20:J21"/>
    <mergeCell ref="D29:E29"/>
    <mergeCell ref="D2:G2"/>
  </mergeCells>
  <dataValidations count="4">
    <dataValidation type="list" allowBlank="1" showInputMessage="1" showErrorMessage="1" sqref="D6:D9">
      <formula1>$B$45:$B$47</formula1>
    </dataValidation>
    <dataValidation type="list" allowBlank="1" showInputMessage="1" showErrorMessage="1" sqref="C13:C16 C20:C25 B39:B41">
      <formula1>$C$45:$C$54</formula1>
    </dataValidation>
    <dataValidation type="list" allowBlank="1" showInputMessage="1" showErrorMessage="1" sqref="E13:E16 E20:E25 E39:E41 I39:I41">
      <formula1>$D$45:$D$48</formula1>
    </dataValidation>
    <dataValidation type="list" allowBlank="1" showInputMessage="1" showErrorMessage="1" sqref="F20:F25 F13:F16">
      <formula1>$E$45:$E$47</formula1>
    </dataValidation>
  </dataValidations>
  <hyperlinks>
    <hyperlink ref="B29" r:id="rId1"/>
    <hyperlink ref="D29" r:id="rId2"/>
    <hyperlink ref="H5" location="'Factor Sets &amp; Parameters'!P20" display="'Factor Sets &amp; Parameters'!P20"/>
    <hyperlink ref="G29" r:id="rId3"/>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
  <sheetViews>
    <sheetView zoomScale="80" zoomScaleNormal="80" workbookViewId="0">
      <selection activeCell="B35" sqref="B35"/>
    </sheetView>
  </sheetViews>
  <sheetFormatPr defaultRowHeight="15" x14ac:dyDescent="0.2"/>
  <cols>
    <col min="1" max="1" width="2.85546875" style="141" customWidth="1"/>
    <col min="2" max="2" width="29" style="141" customWidth="1"/>
    <col min="3" max="3" width="27.7109375" style="141" customWidth="1"/>
    <col min="4" max="4" width="19.140625" style="141" customWidth="1"/>
    <col min="5" max="5" width="23.42578125" style="141" bestFit="1" customWidth="1"/>
    <col min="6" max="6" width="19.28515625" style="141" bestFit="1" customWidth="1"/>
    <col min="7" max="7" width="19.140625" style="141" customWidth="1"/>
    <col min="8" max="8" width="20.42578125" style="141" customWidth="1"/>
    <col min="9" max="10" width="55" style="141" bestFit="1" customWidth="1"/>
    <col min="11" max="11" width="31" style="141" bestFit="1" customWidth="1"/>
    <col min="12" max="16384" width="9.140625" style="141"/>
  </cols>
  <sheetData>
    <row r="1" spans="1:42" s="217" customFormat="1" ht="18.75" thickBot="1" x14ac:dyDescent="0.3">
      <c r="B1" s="4" t="s">
        <v>0</v>
      </c>
      <c r="C1" s="218"/>
    </row>
    <row r="2" spans="1:42" ht="51.75" customHeight="1" thickBot="1" x14ac:dyDescent="0.25">
      <c r="B2" s="481" t="s">
        <v>223</v>
      </c>
      <c r="C2" s="51"/>
      <c r="E2" s="813" t="s">
        <v>556</v>
      </c>
      <c r="F2" s="814"/>
      <c r="G2" s="814"/>
      <c r="H2" s="814"/>
      <c r="I2" s="814"/>
      <c r="J2" s="815"/>
    </row>
    <row r="3" spans="1:42" ht="15.75" thickBot="1" x14ac:dyDescent="0.25"/>
    <row r="4" spans="1:42" s="52" customFormat="1" ht="15.75" x14ac:dyDescent="0.2">
      <c r="A4" s="141"/>
      <c r="B4" s="492" t="s">
        <v>160</v>
      </c>
      <c r="C4" s="188"/>
      <c r="D4" s="493"/>
      <c r="E4" s="494" t="s">
        <v>224</v>
      </c>
      <c r="F4" s="495"/>
      <c r="G4" s="495"/>
      <c r="H4" s="189"/>
      <c r="I4" s="496" t="s">
        <v>225</v>
      </c>
      <c r="J4" s="190"/>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row>
    <row r="5" spans="1:42" s="52" customFormat="1" ht="31.5" x14ac:dyDescent="0.2">
      <c r="A5" s="141"/>
      <c r="B5" s="191" t="s">
        <v>162</v>
      </c>
      <c r="C5" s="143" t="s">
        <v>163</v>
      </c>
      <c r="D5" s="143" t="s">
        <v>164</v>
      </c>
      <c r="E5" s="143" t="s">
        <v>226</v>
      </c>
      <c r="F5" s="143" t="s">
        <v>227</v>
      </c>
      <c r="G5" s="143" t="s">
        <v>228</v>
      </c>
      <c r="H5" s="192" t="s">
        <v>66</v>
      </c>
      <c r="I5" s="193" t="s">
        <v>167</v>
      </c>
      <c r="J5" s="160"/>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row>
    <row r="6" spans="1:42" s="52" customFormat="1" ht="15.75" x14ac:dyDescent="0.2">
      <c r="A6" s="141"/>
      <c r="B6" s="194"/>
      <c r="C6" s="147"/>
      <c r="D6" s="148"/>
      <c r="E6" s="195"/>
      <c r="F6" s="195"/>
      <c r="G6" s="149"/>
      <c r="H6" s="196"/>
      <c r="I6" s="197" t="s">
        <v>229</v>
      </c>
      <c r="J6" s="160"/>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row>
    <row r="7" spans="1:42" s="52" customFormat="1" ht="16.5" thickBot="1" x14ac:dyDescent="0.25">
      <c r="A7" s="141"/>
      <c r="B7" s="198"/>
      <c r="C7" s="153"/>
      <c r="D7" s="154"/>
      <c r="E7" s="199"/>
      <c r="F7" s="199"/>
      <c r="G7" s="155"/>
      <c r="H7" s="200"/>
      <c r="I7" s="201" t="s">
        <v>169</v>
      </c>
      <c r="J7" s="160"/>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row>
    <row r="8" spans="1:42" s="52" customFormat="1" x14ac:dyDescent="0.2">
      <c r="A8" s="141"/>
      <c r="B8" s="194"/>
      <c r="C8" s="147"/>
      <c r="D8" s="56"/>
      <c r="E8" s="195"/>
      <c r="F8" s="195"/>
      <c r="G8" s="149"/>
      <c r="H8" s="196"/>
      <c r="I8" s="159"/>
      <c r="J8" s="160"/>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row>
    <row r="9" spans="1:42" s="52" customFormat="1" ht="15.75" thickBot="1" x14ac:dyDescent="0.25">
      <c r="A9" s="141"/>
      <c r="B9" s="202"/>
      <c r="C9" s="203"/>
      <c r="D9" s="204"/>
      <c r="E9" s="205"/>
      <c r="F9" s="205"/>
      <c r="G9" s="206"/>
      <c r="H9" s="207"/>
      <c r="I9" s="164"/>
      <c r="J9" s="160"/>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row>
    <row r="10" spans="1:42" ht="15.75" thickBot="1" x14ac:dyDescent="0.25">
      <c r="B10" s="145"/>
      <c r="C10" s="145"/>
      <c r="D10" s="145"/>
      <c r="E10" s="145"/>
      <c r="F10" s="145"/>
      <c r="G10" s="145"/>
      <c r="H10" s="145"/>
      <c r="I10" s="145"/>
      <c r="J10" s="145"/>
    </row>
    <row r="11" spans="1:42" s="52" customFormat="1" ht="15.75" x14ac:dyDescent="0.2">
      <c r="A11" s="141"/>
      <c r="B11" s="492" t="s">
        <v>170</v>
      </c>
      <c r="C11" s="495"/>
      <c r="D11" s="495"/>
      <c r="E11" s="495"/>
      <c r="F11" s="495"/>
      <c r="G11" s="494" t="s">
        <v>224</v>
      </c>
      <c r="H11" s="495"/>
      <c r="I11" s="495"/>
      <c r="J11" s="208"/>
      <c r="K11" s="445" t="s">
        <v>161</v>
      </c>
      <c r="L11" s="160"/>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row>
    <row r="12" spans="1:42" s="52" customFormat="1" ht="47.25" x14ac:dyDescent="0.2">
      <c r="A12" s="141"/>
      <c r="B12" s="209" t="s">
        <v>171</v>
      </c>
      <c r="C12" s="389" t="s">
        <v>172</v>
      </c>
      <c r="D12" s="166" t="s">
        <v>173</v>
      </c>
      <c r="E12" s="166" t="s">
        <v>164</v>
      </c>
      <c r="F12" s="166" t="s">
        <v>174</v>
      </c>
      <c r="G12" s="143" t="s">
        <v>226</v>
      </c>
      <c r="H12" s="143" t="s">
        <v>227</v>
      </c>
      <c r="I12" s="143" t="s">
        <v>228</v>
      </c>
      <c r="J12" s="210" t="s">
        <v>66</v>
      </c>
      <c r="K12" s="211" t="s">
        <v>230</v>
      </c>
      <c r="L12" s="160"/>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row>
    <row r="13" spans="1:42" s="52" customFormat="1" x14ac:dyDescent="0.2">
      <c r="A13" s="141"/>
      <c r="B13" s="212"/>
      <c r="C13" s="390" t="s">
        <v>175</v>
      </c>
      <c r="D13" s="56"/>
      <c r="E13" s="147"/>
      <c r="F13" s="56"/>
      <c r="G13" s="195"/>
      <c r="H13" s="195"/>
      <c r="I13" s="149"/>
      <c r="J13" s="196"/>
      <c r="K13" s="811" t="s">
        <v>176</v>
      </c>
      <c r="L13" s="160"/>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row>
    <row r="14" spans="1:42" s="52" customFormat="1" ht="18.75" customHeight="1" thickBot="1" x14ac:dyDescent="0.25">
      <c r="A14" s="141"/>
      <c r="B14" s="213"/>
      <c r="C14" s="391"/>
      <c r="D14" s="154"/>
      <c r="E14" s="153"/>
      <c r="F14" s="154"/>
      <c r="G14" s="199"/>
      <c r="H14" s="199"/>
      <c r="I14" s="155"/>
      <c r="J14" s="200"/>
      <c r="K14" s="812"/>
      <c r="L14" s="160"/>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row>
    <row r="15" spans="1:42" s="52" customFormat="1" x14ac:dyDescent="0.2">
      <c r="A15" s="141"/>
      <c r="B15" s="212"/>
      <c r="C15" s="390"/>
      <c r="D15" s="56"/>
      <c r="E15" s="147"/>
      <c r="F15" s="56"/>
      <c r="G15" s="195"/>
      <c r="H15" s="195"/>
      <c r="I15" s="149"/>
      <c r="J15" s="196"/>
      <c r="K15" s="160"/>
      <c r="L15" s="160"/>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row>
    <row r="16" spans="1:42" s="52" customFormat="1" ht="15.75" thickBot="1" x14ac:dyDescent="0.25">
      <c r="A16" s="141"/>
      <c r="B16" s="214"/>
      <c r="C16" s="392"/>
      <c r="D16" s="204"/>
      <c r="E16" s="203"/>
      <c r="F16" s="204"/>
      <c r="G16" s="205"/>
      <c r="H16" s="205"/>
      <c r="I16" s="206"/>
      <c r="J16" s="207"/>
      <c r="K16" s="160"/>
      <c r="L16" s="160"/>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row>
    <row r="17" spans="1:40" s="52" customFormat="1" ht="15.75" thickBot="1" x14ac:dyDescent="0.25">
      <c r="A17" s="141"/>
      <c r="B17" s="295"/>
      <c r="C17" s="372"/>
      <c r="D17" s="295"/>
      <c r="E17" s="298"/>
      <c r="F17" s="298"/>
      <c r="G17" s="296"/>
      <c r="H17" s="298"/>
      <c r="I17" s="160"/>
      <c r="J17" s="16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row>
    <row r="18" spans="1:40" s="52" customFormat="1" ht="15.75" x14ac:dyDescent="0.2">
      <c r="A18" s="141"/>
      <c r="B18" s="315" t="s">
        <v>231</v>
      </c>
      <c r="C18" s="313"/>
      <c r="D18" s="313"/>
      <c r="E18" s="313"/>
      <c r="F18" s="313"/>
      <c r="G18" s="313"/>
      <c r="H18" s="313"/>
      <c r="I18" s="314"/>
      <c r="J18" s="160"/>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row>
    <row r="19" spans="1:40" s="52" customFormat="1" x14ac:dyDescent="0.2">
      <c r="A19" s="141"/>
      <c r="B19" s="650"/>
      <c r="C19" s="497"/>
      <c r="D19" s="497"/>
      <c r="E19" s="497"/>
      <c r="F19" s="497"/>
      <c r="G19" s="497"/>
      <c r="H19" s="497"/>
      <c r="I19" s="174"/>
      <c r="J19" s="160"/>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row>
    <row r="20" spans="1:40" s="52" customFormat="1" x14ac:dyDescent="0.2">
      <c r="A20" s="141"/>
      <c r="B20" s="173" t="s">
        <v>232</v>
      </c>
      <c r="C20" s="498"/>
      <c r="D20" s="498"/>
      <c r="E20" s="498"/>
      <c r="F20" s="498"/>
      <c r="G20" s="498"/>
      <c r="H20" s="498"/>
      <c r="I20" s="175"/>
      <c r="J20" s="160"/>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row>
    <row r="21" spans="1:40" s="52" customFormat="1" x14ac:dyDescent="0.2">
      <c r="A21" s="141"/>
      <c r="B21" s="173" t="s">
        <v>233</v>
      </c>
      <c r="C21" s="498"/>
      <c r="D21" s="498"/>
      <c r="E21" s="498"/>
      <c r="F21" s="498"/>
      <c r="G21" s="498"/>
      <c r="H21" s="498"/>
      <c r="I21" s="175"/>
      <c r="J21" s="160"/>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row>
    <row r="22" spans="1:40" x14ac:dyDescent="0.2">
      <c r="B22" s="173" t="s">
        <v>577</v>
      </c>
      <c r="C22" s="498"/>
      <c r="D22" s="498"/>
      <c r="E22" s="498"/>
      <c r="F22" s="498"/>
      <c r="G22" s="498"/>
      <c r="H22" s="498"/>
      <c r="I22" s="176"/>
      <c r="J22" s="160"/>
    </row>
    <row r="23" spans="1:40" s="52" customFormat="1" ht="15.75" thickBot="1" x14ac:dyDescent="0.25">
      <c r="A23" s="141"/>
      <c r="B23" s="316"/>
      <c r="C23" s="317"/>
      <c r="D23" s="317"/>
      <c r="E23" s="317"/>
      <c r="F23" s="317"/>
      <c r="G23" s="317"/>
      <c r="H23" s="317"/>
      <c r="I23" s="177"/>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row>
    <row r="24" spans="1:40" s="52" customFormat="1" ht="15.75" thickBot="1" x14ac:dyDescent="0.25">
      <c r="A24" s="141"/>
      <c r="B24" s="160"/>
      <c r="C24" s="160"/>
      <c r="D24" s="160"/>
      <c r="E24" s="160"/>
      <c r="F24" s="160"/>
      <c r="G24" s="160"/>
      <c r="H24" s="160"/>
      <c r="I24" s="160"/>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row>
    <row r="25" spans="1:40" s="52" customFormat="1" ht="15.75" x14ac:dyDescent="0.2">
      <c r="A25" s="141"/>
      <c r="B25" s="492" t="s">
        <v>177</v>
      </c>
      <c r="C25" s="495"/>
      <c r="D25" s="495"/>
      <c r="E25" s="215"/>
      <c r="F25" s="494" t="s">
        <v>224</v>
      </c>
      <c r="G25" s="495"/>
      <c r="H25" s="495"/>
      <c r="I25" s="208"/>
      <c r="J25" s="445" t="s">
        <v>161</v>
      </c>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row>
    <row r="26" spans="1:40" ht="47.25" x14ac:dyDescent="0.2">
      <c r="B26" s="209" t="s">
        <v>162</v>
      </c>
      <c r="C26" s="166" t="s">
        <v>172</v>
      </c>
      <c r="D26" s="166" t="s">
        <v>234</v>
      </c>
      <c r="E26" s="166" t="s">
        <v>164</v>
      </c>
      <c r="F26" s="143" t="s">
        <v>226</v>
      </c>
      <c r="G26" s="143" t="s">
        <v>235</v>
      </c>
      <c r="H26" s="143" t="s">
        <v>228</v>
      </c>
      <c r="I26" s="210" t="s">
        <v>66</v>
      </c>
      <c r="J26" s="211" t="s">
        <v>229</v>
      </c>
    </row>
    <row r="27" spans="1:40" x14ac:dyDescent="0.2">
      <c r="B27" s="212"/>
      <c r="C27" s="56"/>
      <c r="D27" s="149"/>
      <c r="E27" s="147"/>
      <c r="F27" s="195"/>
      <c r="G27" s="195"/>
      <c r="H27" s="149"/>
      <c r="I27" s="196"/>
      <c r="J27" s="811" t="s">
        <v>176</v>
      </c>
    </row>
    <row r="28" spans="1:40" ht="15.75" thickBot="1" x14ac:dyDescent="0.25">
      <c r="B28" s="213"/>
      <c r="C28" s="154"/>
      <c r="D28" s="155"/>
      <c r="E28" s="153"/>
      <c r="F28" s="199"/>
      <c r="G28" s="199"/>
      <c r="H28" s="155"/>
      <c r="I28" s="200"/>
      <c r="J28" s="812"/>
    </row>
    <row r="29" spans="1:40" x14ac:dyDescent="0.2">
      <c r="B29" s="212"/>
      <c r="C29" s="56"/>
      <c r="D29" s="149"/>
      <c r="E29" s="147"/>
      <c r="F29" s="195"/>
      <c r="G29" s="195"/>
      <c r="H29" s="149"/>
      <c r="I29" s="196"/>
    </row>
    <row r="30" spans="1:40" ht="15.75" thickBot="1" x14ac:dyDescent="0.25">
      <c r="B30" s="214"/>
      <c r="C30" s="204"/>
      <c r="D30" s="206"/>
      <c r="E30" s="203"/>
      <c r="F30" s="205"/>
      <c r="G30" s="205"/>
      <c r="H30" s="206"/>
      <c r="I30" s="207"/>
    </row>
    <row r="32" spans="1:40" ht="31.5" x14ac:dyDescent="0.2">
      <c r="B32" s="341" t="s">
        <v>203</v>
      </c>
      <c r="C32" s="341" t="s">
        <v>172</v>
      </c>
      <c r="D32" s="341" t="s">
        <v>204</v>
      </c>
      <c r="E32" s="342" t="s">
        <v>174</v>
      </c>
    </row>
    <row r="33" spans="2:5" x14ac:dyDescent="0.2">
      <c r="B33" s="263" t="s">
        <v>205</v>
      </c>
      <c r="C33" s="263" t="s">
        <v>175</v>
      </c>
      <c r="D33" s="263" t="s">
        <v>206</v>
      </c>
      <c r="E33" s="262" t="s">
        <v>207</v>
      </c>
    </row>
    <row r="34" spans="2:5" x14ac:dyDescent="0.2">
      <c r="B34" s="263" t="s">
        <v>208</v>
      </c>
      <c r="C34" s="263" t="s">
        <v>209</v>
      </c>
      <c r="D34" s="263" t="s">
        <v>210</v>
      </c>
      <c r="E34" s="393" t="s">
        <v>214</v>
      </c>
    </row>
    <row r="35" spans="2:5" ht="30" x14ac:dyDescent="0.2">
      <c r="B35" s="263" t="s">
        <v>211</v>
      </c>
      <c r="C35" s="184" t="s">
        <v>212</v>
      </c>
      <c r="D35" s="262" t="s">
        <v>213</v>
      </c>
      <c r="E35" s="394" t="s">
        <v>236</v>
      </c>
    </row>
    <row r="36" spans="2:5" x14ac:dyDescent="0.2">
      <c r="C36" s="184" t="s">
        <v>215</v>
      </c>
    </row>
    <row r="37" spans="2:5" x14ac:dyDescent="0.2">
      <c r="C37" s="184" t="s">
        <v>217</v>
      </c>
    </row>
    <row r="38" spans="2:5" x14ac:dyDescent="0.2">
      <c r="C38" s="184" t="s">
        <v>218</v>
      </c>
    </row>
    <row r="39" spans="2:5" x14ac:dyDescent="0.2">
      <c r="C39" s="184" t="s">
        <v>219</v>
      </c>
    </row>
    <row r="40" spans="2:5" x14ac:dyDescent="0.2">
      <c r="C40" s="184" t="s">
        <v>220</v>
      </c>
    </row>
    <row r="41" spans="2:5" x14ac:dyDescent="0.2">
      <c r="C41" s="184" t="s">
        <v>221</v>
      </c>
    </row>
    <row r="42" spans="2:5" x14ac:dyDescent="0.2">
      <c r="C42" s="263" t="s">
        <v>222</v>
      </c>
    </row>
  </sheetData>
  <mergeCells count="3">
    <mergeCell ref="K13:K14"/>
    <mergeCell ref="J27:J28"/>
    <mergeCell ref="E2:J2"/>
  </mergeCells>
  <dataValidations count="4">
    <dataValidation type="list" allowBlank="1" showInputMessage="1" showErrorMessage="1" sqref="D6:D9">
      <formula1>$B$33:$B$35</formula1>
    </dataValidation>
    <dataValidation type="list" allowBlank="1" showInputMessage="1" showErrorMessage="1" sqref="C13:C16">
      <formula1>$C$33:$C$42</formula1>
    </dataValidation>
    <dataValidation type="list" allowBlank="1" showInputMessage="1" showErrorMessage="1" sqref="E13:E16 E27:E30 C17">
      <formula1>$D$33:$D$35</formula1>
    </dataValidation>
    <dataValidation type="list" allowBlank="1" showInputMessage="1" showErrorMessage="1" sqref="F13:F16 D17">
      <formula1>$E$33:$E$35</formula1>
    </dataValidation>
  </dataValidations>
  <hyperlinks>
    <hyperlink ref="I5" location="'Factor Sets &amp; Parameters'!O20" display="'Factor Sets &amp; Parameters'!O2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7"/>
  <sheetViews>
    <sheetView zoomScale="80" zoomScaleNormal="80" workbookViewId="0">
      <selection activeCell="B28" sqref="B28"/>
    </sheetView>
  </sheetViews>
  <sheetFormatPr defaultRowHeight="15" x14ac:dyDescent="0.2"/>
  <cols>
    <col min="1" max="1" width="2.7109375" style="141" customWidth="1"/>
    <col min="2" max="2" width="32" style="141" customWidth="1"/>
    <col min="3" max="3" width="30.5703125" style="141" customWidth="1"/>
    <col min="4" max="4" width="31.85546875" style="141" customWidth="1"/>
    <col min="5" max="5" width="19.28515625" style="141" bestFit="1" customWidth="1"/>
    <col min="6" max="6" width="47.85546875" style="141" bestFit="1" customWidth="1"/>
    <col min="7" max="7" width="28" style="141" bestFit="1" customWidth="1"/>
    <col min="8" max="8" width="18.5703125" style="141" customWidth="1"/>
    <col min="9" max="9" width="20" style="141" customWidth="1"/>
    <col min="10" max="10" width="30.5703125" style="141" customWidth="1"/>
    <col min="11" max="11" width="12.42578125" style="141" customWidth="1"/>
    <col min="12" max="13" width="15.140625" style="141" customWidth="1"/>
    <col min="14" max="15" width="55" style="141" bestFit="1" customWidth="1"/>
    <col min="16" max="16384" width="9.140625" style="141"/>
  </cols>
  <sheetData>
    <row r="1" spans="2:15" ht="18.75" thickBot="1" x14ac:dyDescent="0.25">
      <c r="B1" s="4" t="s">
        <v>0</v>
      </c>
    </row>
    <row r="2" spans="2:15" ht="54" customHeight="1" thickBot="1" x14ac:dyDescent="0.25">
      <c r="B2" s="481" t="s">
        <v>237</v>
      </c>
      <c r="D2" s="808" t="s">
        <v>238</v>
      </c>
      <c r="E2" s="809"/>
      <c r="F2" s="809"/>
      <c r="G2" s="809"/>
      <c r="H2" s="809"/>
      <c r="I2" s="810"/>
    </row>
    <row r="3" spans="2:15" ht="15.75" thickBot="1" x14ac:dyDescent="0.25"/>
    <row r="4" spans="2:15" ht="15.75" x14ac:dyDescent="0.2">
      <c r="B4" s="492" t="s">
        <v>160</v>
      </c>
      <c r="C4" s="188"/>
      <c r="D4" s="495"/>
      <c r="E4" s="220"/>
      <c r="F4" s="499" t="s">
        <v>225</v>
      </c>
      <c r="G4" s="160"/>
    </row>
    <row r="5" spans="2:15" ht="30" x14ac:dyDescent="0.2">
      <c r="B5" s="191" t="s">
        <v>162</v>
      </c>
      <c r="C5" s="143" t="s">
        <v>163</v>
      </c>
      <c r="D5" s="143" t="s">
        <v>178</v>
      </c>
      <c r="E5" s="221" t="s">
        <v>66</v>
      </c>
      <c r="F5" s="222" t="s">
        <v>167</v>
      </c>
      <c r="G5" s="160"/>
    </row>
    <row r="6" spans="2:15" ht="15.75" x14ac:dyDescent="0.2">
      <c r="B6" s="194"/>
      <c r="C6" s="147"/>
      <c r="D6" s="148"/>
      <c r="E6" s="196"/>
      <c r="F6" s="223" t="s">
        <v>239</v>
      </c>
      <c r="G6" s="160"/>
    </row>
    <row r="7" spans="2:15" ht="16.5" thickBot="1" x14ac:dyDescent="0.25">
      <c r="B7" s="198"/>
      <c r="C7" s="153"/>
      <c r="D7" s="154"/>
      <c r="E7" s="200"/>
      <c r="F7" s="224" t="s">
        <v>169</v>
      </c>
      <c r="G7" s="160"/>
    </row>
    <row r="8" spans="2:15" x14ac:dyDescent="0.2">
      <c r="B8" s="194"/>
      <c r="C8" s="147"/>
      <c r="D8" s="56"/>
      <c r="E8" s="196"/>
      <c r="F8" s="159"/>
      <c r="G8" s="160"/>
    </row>
    <row r="9" spans="2:15" ht="15.75" thickBot="1" x14ac:dyDescent="0.25">
      <c r="B9" s="202"/>
      <c r="C9" s="203"/>
      <c r="D9" s="204"/>
      <c r="E9" s="207"/>
      <c r="F9" s="164"/>
      <c r="G9" s="160"/>
    </row>
    <row r="10" spans="2:15" ht="15.75" thickBot="1" x14ac:dyDescent="0.25">
      <c r="B10" s="145"/>
      <c r="C10" s="145"/>
      <c r="D10" s="145"/>
      <c r="E10" s="145"/>
      <c r="F10" s="145"/>
      <c r="G10" s="145"/>
      <c r="H10" s="145"/>
      <c r="I10" s="145"/>
      <c r="J10" s="145"/>
      <c r="K10" s="145"/>
      <c r="L10" s="145"/>
      <c r="M10" s="145"/>
      <c r="N10" s="145"/>
      <c r="O10" s="145"/>
    </row>
    <row r="11" spans="2:15" ht="15.75" x14ac:dyDescent="0.2">
      <c r="B11" s="492" t="s">
        <v>170</v>
      </c>
      <c r="C11" s="225"/>
      <c r="D11" s="225"/>
      <c r="E11" s="225"/>
      <c r="F11" s="226"/>
      <c r="G11" s="445" t="s">
        <v>161</v>
      </c>
      <c r="H11" s="160"/>
    </row>
    <row r="12" spans="2:15" ht="15.75" x14ac:dyDescent="0.2">
      <c r="B12" s="227" t="s">
        <v>171</v>
      </c>
      <c r="C12" s="389" t="s">
        <v>172</v>
      </c>
      <c r="D12" s="166" t="s">
        <v>173</v>
      </c>
      <c r="E12" s="166" t="s">
        <v>164</v>
      </c>
      <c r="F12" s="221" t="s">
        <v>66</v>
      </c>
      <c r="G12" s="211" t="s">
        <v>240</v>
      </c>
      <c r="H12" s="160"/>
    </row>
    <row r="13" spans="2:15" x14ac:dyDescent="0.2">
      <c r="B13" s="212"/>
      <c r="C13" s="390" t="s">
        <v>175</v>
      </c>
      <c r="D13" s="56"/>
      <c r="E13" s="147"/>
      <c r="F13" s="196"/>
      <c r="G13" s="811" t="s">
        <v>176</v>
      </c>
      <c r="H13" s="160"/>
    </row>
    <row r="14" spans="2:15" ht="15.75" thickBot="1" x14ac:dyDescent="0.25">
      <c r="B14" s="213"/>
      <c r="C14" s="391"/>
      <c r="D14" s="154"/>
      <c r="E14" s="153"/>
      <c r="F14" s="200"/>
      <c r="G14" s="812"/>
      <c r="H14" s="160"/>
    </row>
    <row r="15" spans="2:15" x14ac:dyDescent="0.2">
      <c r="B15" s="212"/>
      <c r="C15" s="390"/>
      <c r="D15" s="56"/>
      <c r="E15" s="147"/>
      <c r="F15" s="196"/>
      <c r="G15" s="160"/>
      <c r="H15" s="160"/>
    </row>
    <row r="16" spans="2:15" ht="15.75" thickBot="1" x14ac:dyDescent="0.25">
      <c r="B16" s="214"/>
      <c r="C16" s="392"/>
      <c r="D16" s="204"/>
      <c r="E16" s="203"/>
      <c r="F16" s="207"/>
      <c r="G16" s="160"/>
      <c r="H16" s="160"/>
    </row>
    <row r="17" spans="2:15" ht="15.75" thickBot="1" x14ac:dyDescent="0.25">
      <c r="B17" s="160"/>
      <c r="C17" s="160"/>
      <c r="D17" s="160"/>
      <c r="E17" s="160"/>
      <c r="F17" s="160"/>
      <c r="G17" s="160"/>
      <c r="H17" s="160"/>
      <c r="I17" s="160"/>
      <c r="J17" s="160"/>
      <c r="K17" s="160"/>
      <c r="L17" s="160"/>
      <c r="M17" s="160"/>
      <c r="N17" s="160"/>
      <c r="O17" s="160"/>
    </row>
    <row r="18" spans="2:15" ht="15.75" x14ac:dyDescent="0.2">
      <c r="B18" s="492" t="s">
        <v>177</v>
      </c>
      <c r="C18" s="495"/>
      <c r="D18" s="493"/>
      <c r="E18" s="228"/>
      <c r="F18" s="500" t="s">
        <v>224</v>
      </c>
      <c r="G18" s="219"/>
      <c r="H18" s="219"/>
      <c r="I18" s="219"/>
      <c r="J18" s="219"/>
      <c r="K18" s="219"/>
      <c r="L18" s="219"/>
      <c r="M18" s="219"/>
      <c r="N18" s="220"/>
      <c r="O18" s="445" t="s">
        <v>161</v>
      </c>
    </row>
    <row r="19" spans="2:15" ht="78.75" x14ac:dyDescent="0.2">
      <c r="B19" s="209" t="s">
        <v>162</v>
      </c>
      <c r="C19" s="166" t="s">
        <v>172</v>
      </c>
      <c r="D19" s="166" t="s">
        <v>234</v>
      </c>
      <c r="E19" s="166" t="s">
        <v>164</v>
      </c>
      <c r="F19" s="143" t="s">
        <v>241</v>
      </c>
      <c r="G19" s="143" t="s">
        <v>242</v>
      </c>
      <c r="H19" s="143" t="s">
        <v>243</v>
      </c>
      <c r="I19" s="143" t="s">
        <v>244</v>
      </c>
      <c r="J19" s="143" t="s">
        <v>578</v>
      </c>
      <c r="K19" s="143" t="s">
        <v>245</v>
      </c>
      <c r="L19" s="143" t="s">
        <v>246</v>
      </c>
      <c r="M19" s="143" t="s">
        <v>247</v>
      </c>
      <c r="N19" s="221" t="s">
        <v>66</v>
      </c>
      <c r="O19" s="211" t="s">
        <v>240</v>
      </c>
    </row>
    <row r="20" spans="2:15" x14ac:dyDescent="0.2">
      <c r="B20" s="212"/>
      <c r="C20" s="390"/>
      <c r="D20" s="149"/>
      <c r="E20" s="147"/>
      <c r="F20" s="170"/>
      <c r="G20" s="170"/>
      <c r="H20" s="170"/>
      <c r="I20" s="170"/>
      <c r="J20" s="170"/>
      <c r="K20" s="170"/>
      <c r="L20" s="195"/>
      <c r="M20" s="149"/>
      <c r="N20" s="196"/>
      <c r="O20" s="811" t="s">
        <v>176</v>
      </c>
    </row>
    <row r="21" spans="2:15" ht="15.75" thickBot="1" x14ac:dyDescent="0.25">
      <c r="B21" s="213"/>
      <c r="C21" s="391"/>
      <c r="D21" s="155"/>
      <c r="E21" s="153"/>
      <c r="F21" s="171"/>
      <c r="G21" s="171"/>
      <c r="H21" s="171"/>
      <c r="I21" s="171"/>
      <c r="J21" s="171"/>
      <c r="K21" s="171"/>
      <c r="L21" s="199"/>
      <c r="M21" s="155"/>
      <c r="N21" s="200"/>
      <c r="O21" s="812"/>
    </row>
    <row r="22" spans="2:15" x14ac:dyDescent="0.2">
      <c r="B22" s="212"/>
      <c r="C22" s="390"/>
      <c r="D22" s="149"/>
      <c r="E22" s="147"/>
      <c r="F22" s="170"/>
      <c r="G22" s="170"/>
      <c r="H22" s="170"/>
      <c r="I22" s="170"/>
      <c r="J22" s="170"/>
      <c r="K22" s="170"/>
      <c r="L22" s="195"/>
      <c r="M22" s="149"/>
      <c r="N22" s="196"/>
      <c r="O22" s="160"/>
    </row>
    <row r="23" spans="2:15" ht="15.75" thickBot="1" x14ac:dyDescent="0.25">
      <c r="B23" s="214"/>
      <c r="C23" s="392"/>
      <c r="D23" s="206"/>
      <c r="E23" s="203"/>
      <c r="F23" s="216"/>
      <c r="G23" s="216"/>
      <c r="H23" s="216"/>
      <c r="I23" s="216"/>
      <c r="J23" s="216"/>
      <c r="K23" s="216"/>
      <c r="L23" s="205"/>
      <c r="M23" s="206"/>
      <c r="N23" s="207"/>
      <c r="O23" s="160"/>
    </row>
    <row r="25" spans="2:15" ht="15.75" x14ac:dyDescent="0.2">
      <c r="B25" s="341" t="s">
        <v>203</v>
      </c>
      <c r="C25" s="341" t="s">
        <v>172</v>
      </c>
      <c r="D25" s="341" t="s">
        <v>204</v>
      </c>
    </row>
    <row r="26" spans="2:15" x14ac:dyDescent="0.2">
      <c r="B26" s="263" t="s">
        <v>205</v>
      </c>
      <c r="C26" s="263" t="s">
        <v>175</v>
      </c>
      <c r="D26" s="263" t="s">
        <v>206</v>
      </c>
    </row>
    <row r="27" spans="2:15" x14ac:dyDescent="0.2">
      <c r="B27" s="263" t="s">
        <v>208</v>
      </c>
      <c r="C27" s="263" t="s">
        <v>209</v>
      </c>
      <c r="D27" s="263" t="s">
        <v>210</v>
      </c>
    </row>
    <row r="28" spans="2:15" x14ac:dyDescent="0.2">
      <c r="B28" s="263" t="s">
        <v>211</v>
      </c>
      <c r="C28" s="184" t="s">
        <v>212</v>
      </c>
      <c r="D28" s="262" t="s">
        <v>213</v>
      </c>
    </row>
    <row r="29" spans="2:15" x14ac:dyDescent="0.2">
      <c r="C29" s="184" t="s">
        <v>215</v>
      </c>
    </row>
    <row r="30" spans="2:15" x14ac:dyDescent="0.2">
      <c r="C30" s="184" t="s">
        <v>217</v>
      </c>
    </row>
    <row r="31" spans="2:15" x14ac:dyDescent="0.2">
      <c r="C31" s="184" t="s">
        <v>218</v>
      </c>
    </row>
    <row r="32" spans="2:15" x14ac:dyDescent="0.2">
      <c r="C32" s="184" t="s">
        <v>219</v>
      </c>
    </row>
    <row r="33" spans="2:10" x14ac:dyDescent="0.2">
      <c r="C33" s="184" t="s">
        <v>220</v>
      </c>
    </row>
    <row r="34" spans="2:10" x14ac:dyDescent="0.2">
      <c r="C34" s="184" t="s">
        <v>221</v>
      </c>
    </row>
    <row r="35" spans="2:10" x14ac:dyDescent="0.2">
      <c r="C35" s="263" t="s">
        <v>222</v>
      </c>
    </row>
    <row r="37" spans="2:10" ht="15.75" thickBot="1" x14ac:dyDescent="0.25"/>
    <row r="38" spans="2:10" ht="15.75" x14ac:dyDescent="0.25">
      <c r="B38" s="407" t="s">
        <v>248</v>
      </c>
      <c r="C38" s="231"/>
      <c r="D38" s="232"/>
      <c r="E38" s="408"/>
      <c r="F38" s="164"/>
      <c r="G38" s="164"/>
      <c r="H38" s="400"/>
      <c r="I38" s="401"/>
    </row>
    <row r="39" spans="2:10" x14ac:dyDescent="0.2">
      <c r="B39" s="409" t="s">
        <v>249</v>
      </c>
      <c r="C39" s="310"/>
      <c r="D39" s="410"/>
      <c r="E39" s="408"/>
      <c r="F39" s="164"/>
      <c r="G39" s="164"/>
      <c r="H39" s="402"/>
      <c r="I39" s="401"/>
    </row>
    <row r="40" spans="2:10" x14ac:dyDescent="0.2">
      <c r="B40" s="398" t="s">
        <v>250</v>
      </c>
      <c r="C40" s="310"/>
      <c r="D40" s="410"/>
      <c r="E40" s="411"/>
      <c r="F40" s="164"/>
      <c r="G40" s="164"/>
      <c r="H40" s="402"/>
      <c r="I40" s="401"/>
    </row>
    <row r="41" spans="2:10" x14ac:dyDescent="0.2">
      <c r="B41" s="409" t="s">
        <v>251</v>
      </c>
      <c r="C41" s="310"/>
      <c r="D41" s="410"/>
      <c r="E41" s="33"/>
      <c r="F41" s="164"/>
      <c r="G41" s="164"/>
      <c r="H41" s="403"/>
      <c r="I41" s="401"/>
    </row>
    <row r="42" spans="2:10" x14ac:dyDescent="0.2">
      <c r="B42" s="412" t="s">
        <v>252</v>
      </c>
      <c r="C42" s="413"/>
      <c r="D42" s="414"/>
      <c r="E42" s="33"/>
      <c r="F42" s="164"/>
      <c r="G42" s="164"/>
      <c r="H42" s="404"/>
      <c r="I42" s="401"/>
    </row>
    <row r="43" spans="2:10" x14ac:dyDescent="0.2">
      <c r="B43" s="409" t="s">
        <v>253</v>
      </c>
      <c r="C43" s="310"/>
      <c r="D43" s="410"/>
      <c r="E43" s="145"/>
      <c r="F43" s="55"/>
      <c r="G43" s="55"/>
      <c r="H43" s="404"/>
      <c r="I43" s="401"/>
    </row>
    <row r="44" spans="2:10" x14ac:dyDescent="0.2">
      <c r="B44" s="415" t="s">
        <v>254</v>
      </c>
      <c r="C44" s="416"/>
      <c r="D44" s="417"/>
      <c r="E44" s="145"/>
      <c r="F44" s="55"/>
      <c r="G44" s="55"/>
      <c r="H44" s="405"/>
      <c r="I44" s="401"/>
    </row>
    <row r="45" spans="2:10" ht="18" customHeight="1" x14ac:dyDescent="0.2">
      <c r="B45" s="418" t="s">
        <v>579</v>
      </c>
      <c r="C45" s="310"/>
      <c r="D45" s="410"/>
      <c r="E45" s="145"/>
      <c r="F45" s="55"/>
      <c r="G45" s="55"/>
      <c r="H45" s="405"/>
      <c r="I45" s="401"/>
    </row>
    <row r="46" spans="2:10" ht="17.25" customHeight="1" thickBot="1" x14ac:dyDescent="0.25">
      <c r="B46" s="419" t="s">
        <v>255</v>
      </c>
      <c r="C46" s="420"/>
      <c r="D46" s="442" t="s">
        <v>21</v>
      </c>
      <c r="E46" s="145"/>
      <c r="F46" s="55"/>
      <c r="G46" s="55"/>
      <c r="H46" s="406"/>
      <c r="I46" s="401"/>
    </row>
    <row r="47" spans="2:10" ht="15.75" thickBot="1" x14ac:dyDescent="0.25">
      <c r="B47" s="421"/>
      <c r="C47" s="145"/>
      <c r="D47" s="145"/>
      <c r="E47" s="145"/>
      <c r="F47" s="145"/>
      <c r="G47" s="145"/>
      <c r="H47" s="55"/>
      <c r="I47" s="55"/>
      <c r="J47" s="55"/>
    </row>
    <row r="48" spans="2:10" ht="15.75" x14ac:dyDescent="0.2">
      <c r="B48" s="399" t="s">
        <v>256</v>
      </c>
      <c r="C48" s="501"/>
      <c r="D48" s="501"/>
      <c r="E48" s="501"/>
      <c r="F48" s="502" t="s">
        <v>257</v>
      </c>
      <c r="G48" s="422"/>
      <c r="H48" s="422"/>
      <c r="I48" s="422"/>
      <c r="J48" s="503" t="s">
        <v>225</v>
      </c>
    </row>
    <row r="49" spans="2:10" ht="30" customHeight="1" x14ac:dyDescent="0.2">
      <c r="B49" s="423" t="s">
        <v>258</v>
      </c>
      <c r="C49" s="424" t="s">
        <v>259</v>
      </c>
      <c r="D49" s="424" t="s">
        <v>172</v>
      </c>
      <c r="E49" s="424" t="s">
        <v>260</v>
      </c>
      <c r="F49" s="425" t="s">
        <v>261</v>
      </c>
      <c r="G49" s="425" t="s">
        <v>262</v>
      </c>
      <c r="H49" s="425" t="s">
        <v>263</v>
      </c>
      <c r="I49" s="426" t="s">
        <v>264</v>
      </c>
      <c r="J49" s="427" t="s">
        <v>239</v>
      </c>
    </row>
    <row r="50" spans="2:10" ht="15.75" x14ac:dyDescent="0.2">
      <c r="B50" s="185"/>
      <c r="C50" s="184"/>
      <c r="D50" s="184"/>
      <c r="E50" s="184"/>
      <c r="F50" s="184"/>
      <c r="G50" s="184"/>
      <c r="H50" s="184"/>
      <c r="I50" s="349"/>
      <c r="J50" s="428" t="s">
        <v>265</v>
      </c>
    </row>
    <row r="51" spans="2:10" x14ac:dyDescent="0.2">
      <c r="B51" s="185"/>
      <c r="C51" s="184"/>
      <c r="D51" s="184"/>
      <c r="E51" s="184"/>
      <c r="F51" s="184"/>
      <c r="G51" s="184"/>
      <c r="H51" s="184"/>
      <c r="I51" s="349"/>
      <c r="J51" s="818" t="s">
        <v>266</v>
      </c>
    </row>
    <row r="52" spans="2:10" x14ac:dyDescent="0.2">
      <c r="B52" s="185"/>
      <c r="C52" s="184"/>
      <c r="D52" s="184"/>
      <c r="E52" s="184"/>
      <c r="F52" s="184"/>
      <c r="G52" s="184"/>
      <c r="H52" s="184"/>
      <c r="I52" s="349"/>
      <c r="J52" s="819"/>
    </row>
    <row r="53" spans="2:10" x14ac:dyDescent="0.2">
      <c r="B53" s="185"/>
      <c r="C53" s="184"/>
      <c r="D53" s="184"/>
      <c r="E53" s="184"/>
      <c r="F53" s="184"/>
      <c r="G53" s="184"/>
      <c r="H53" s="184"/>
      <c r="I53" s="349"/>
      <c r="J53" s="819"/>
    </row>
    <row r="54" spans="2:10" ht="15.75" x14ac:dyDescent="0.2">
      <c r="B54" s="185"/>
      <c r="C54" s="184"/>
      <c r="D54" s="184"/>
      <c r="E54" s="184"/>
      <c r="F54" s="184"/>
      <c r="G54" s="184"/>
      <c r="H54" s="184"/>
      <c r="I54" s="349"/>
      <c r="J54" s="427" t="s">
        <v>267</v>
      </c>
    </row>
    <row r="55" spans="2:10" ht="15" customHeight="1" x14ac:dyDescent="0.2">
      <c r="B55" s="429"/>
      <c r="C55" s="184"/>
      <c r="D55" s="184"/>
      <c r="E55" s="184"/>
      <c r="F55" s="184"/>
      <c r="G55" s="184"/>
      <c r="H55" s="184"/>
      <c r="I55" s="349"/>
      <c r="J55" s="818" t="s">
        <v>268</v>
      </c>
    </row>
    <row r="56" spans="2:10" x14ac:dyDescent="0.2">
      <c r="B56" s="185"/>
      <c r="C56" s="184"/>
      <c r="D56" s="184"/>
      <c r="E56" s="184"/>
      <c r="F56" s="184"/>
      <c r="G56" s="184"/>
      <c r="H56" s="184"/>
      <c r="I56" s="349"/>
      <c r="J56" s="819"/>
    </row>
    <row r="57" spans="2:10" ht="16.5" customHeight="1" x14ac:dyDescent="0.2">
      <c r="B57" s="185"/>
      <c r="C57" s="184"/>
      <c r="D57" s="184"/>
      <c r="E57" s="184"/>
      <c r="F57" s="184"/>
      <c r="G57" s="184"/>
      <c r="H57" s="184"/>
      <c r="I57" s="349"/>
      <c r="J57" s="819"/>
    </row>
    <row r="58" spans="2:10" x14ac:dyDescent="0.2">
      <c r="B58" s="185"/>
      <c r="C58" s="184"/>
      <c r="D58" s="184"/>
      <c r="E58" s="184"/>
      <c r="F58" s="184"/>
      <c r="G58" s="184"/>
      <c r="H58" s="184"/>
      <c r="I58" s="349"/>
      <c r="J58" s="816" t="s">
        <v>269</v>
      </c>
    </row>
    <row r="59" spans="2:10" ht="15.75" thickBot="1" x14ac:dyDescent="0.25">
      <c r="B59" s="186"/>
      <c r="C59" s="187"/>
      <c r="D59" s="187"/>
      <c r="E59" s="187"/>
      <c r="F59" s="187"/>
      <c r="G59" s="187"/>
      <c r="H59" s="187"/>
      <c r="I59" s="430"/>
      <c r="J59" s="817"/>
    </row>
    <row r="60" spans="2:10" ht="15.75" thickBot="1" x14ac:dyDescent="0.25">
      <c r="B60" s="145"/>
      <c r="C60" s="145"/>
      <c r="D60" s="145"/>
      <c r="E60" s="145"/>
      <c r="F60" s="145"/>
      <c r="G60" s="145"/>
      <c r="H60" s="160"/>
      <c r="I60" s="160"/>
      <c r="J60" s="160"/>
    </row>
    <row r="61" spans="2:10" ht="15.75" x14ac:dyDescent="0.2">
      <c r="B61" s="399" t="s">
        <v>270</v>
      </c>
      <c r="C61" s="431"/>
      <c r="D61" s="432"/>
      <c r="E61" s="504" t="s">
        <v>225</v>
      </c>
      <c r="F61" s="431"/>
      <c r="G61" s="432"/>
      <c r="H61" s="164"/>
      <c r="I61" s="164"/>
      <c r="J61" s="164"/>
    </row>
    <row r="62" spans="2:10" ht="31.5" x14ac:dyDescent="0.2">
      <c r="B62" s="423" t="s">
        <v>258</v>
      </c>
      <c r="C62" s="425" t="s">
        <v>271</v>
      </c>
      <c r="D62" s="433" t="s">
        <v>272</v>
      </c>
      <c r="E62" s="434" t="s">
        <v>273</v>
      </c>
      <c r="F62" s="435"/>
      <c r="G62" s="436"/>
      <c r="H62" s="33"/>
      <c r="I62" s="33"/>
      <c r="J62" s="33"/>
    </row>
    <row r="63" spans="2:10" ht="16.5" thickBot="1" x14ac:dyDescent="0.25">
      <c r="B63" s="185"/>
      <c r="C63" s="184"/>
      <c r="D63" s="437"/>
      <c r="E63" s="438" t="s">
        <v>274</v>
      </c>
      <c r="F63" s="439"/>
      <c r="G63" s="440"/>
      <c r="H63" s="33"/>
      <c r="I63" s="33"/>
      <c r="J63" s="33"/>
    </row>
    <row r="64" spans="2:10" x14ac:dyDescent="0.2">
      <c r="B64" s="185"/>
      <c r="C64" s="184"/>
      <c r="D64" s="437"/>
      <c r="E64" s="60"/>
      <c r="F64" s="60"/>
      <c r="G64" s="60"/>
      <c r="H64" s="33"/>
      <c r="I64" s="33"/>
      <c r="J64" s="33"/>
    </row>
    <row r="65" spans="2:10" x14ac:dyDescent="0.2">
      <c r="B65" s="185"/>
      <c r="C65" s="184"/>
      <c r="D65" s="437"/>
      <c r="E65" s="60"/>
      <c r="F65" s="60"/>
      <c r="G65" s="60"/>
      <c r="H65" s="164"/>
      <c r="I65" s="164"/>
      <c r="J65" s="164"/>
    </row>
    <row r="66" spans="2:10" x14ac:dyDescent="0.2">
      <c r="B66" s="185"/>
      <c r="C66" s="184"/>
      <c r="D66" s="437"/>
      <c r="E66" s="60"/>
      <c r="F66" s="60"/>
      <c r="G66" s="60"/>
      <c r="H66" s="164"/>
      <c r="I66" s="164"/>
      <c r="J66" s="164"/>
    </row>
    <row r="67" spans="2:10" x14ac:dyDescent="0.2">
      <c r="B67" s="185"/>
      <c r="C67" s="184"/>
      <c r="D67" s="437"/>
      <c r="E67" s="60"/>
      <c r="F67" s="60"/>
      <c r="G67" s="60"/>
      <c r="H67" s="164"/>
      <c r="I67" s="164"/>
      <c r="J67" s="164"/>
    </row>
    <row r="68" spans="2:10" x14ac:dyDescent="0.2">
      <c r="B68" s="185"/>
      <c r="C68" s="184"/>
      <c r="D68" s="437"/>
      <c r="E68" s="60"/>
      <c r="F68" s="60"/>
      <c r="G68" s="60"/>
      <c r="H68" s="164"/>
      <c r="I68" s="164"/>
      <c r="J68" s="164"/>
    </row>
    <row r="69" spans="2:10" x14ac:dyDescent="0.2">
      <c r="B69" s="185"/>
      <c r="C69" s="184"/>
      <c r="D69" s="437"/>
      <c r="E69" s="60"/>
      <c r="F69" s="60"/>
      <c r="G69" s="60"/>
      <c r="H69" s="33"/>
      <c r="I69" s="33"/>
      <c r="J69" s="33"/>
    </row>
    <row r="70" spans="2:10" x14ac:dyDescent="0.2">
      <c r="B70" s="185"/>
      <c r="C70" s="184"/>
      <c r="D70" s="437"/>
      <c r="E70" s="60"/>
      <c r="F70" s="60"/>
      <c r="G70" s="60"/>
      <c r="H70" s="33"/>
      <c r="I70" s="33"/>
      <c r="J70" s="33"/>
    </row>
    <row r="71" spans="2:10" x14ac:dyDescent="0.2">
      <c r="B71" s="185"/>
      <c r="C71" s="184"/>
      <c r="D71" s="437"/>
      <c r="E71" s="60"/>
      <c r="F71" s="60"/>
      <c r="G71" s="60"/>
      <c r="H71" s="33"/>
      <c r="I71" s="33"/>
      <c r="J71" s="33"/>
    </row>
    <row r="72" spans="2:10" x14ac:dyDescent="0.2">
      <c r="B72" s="185"/>
      <c r="C72" s="184"/>
      <c r="D72" s="437"/>
      <c r="E72" s="60"/>
      <c r="F72" s="60"/>
      <c r="G72" s="60"/>
      <c r="H72" s="164"/>
      <c r="I72" s="164"/>
      <c r="J72" s="164"/>
    </row>
    <row r="73" spans="2:10" x14ac:dyDescent="0.2">
      <c r="B73" s="185"/>
      <c r="C73" s="184"/>
      <c r="D73" s="437"/>
      <c r="E73" s="60"/>
      <c r="F73" s="60"/>
      <c r="G73" s="60"/>
      <c r="H73" s="164"/>
      <c r="I73" s="164"/>
      <c r="J73" s="164"/>
    </row>
    <row r="74" spans="2:10" x14ac:dyDescent="0.2">
      <c r="B74" s="185"/>
      <c r="C74" s="184"/>
      <c r="D74" s="437"/>
      <c r="E74" s="60"/>
      <c r="F74" s="60"/>
      <c r="G74" s="60"/>
      <c r="H74" s="164"/>
      <c r="I74" s="164"/>
      <c r="J74" s="164"/>
    </row>
    <row r="75" spans="2:10" x14ac:dyDescent="0.2">
      <c r="B75" s="185"/>
      <c r="C75" s="184"/>
      <c r="D75" s="437"/>
      <c r="E75" s="60"/>
      <c r="F75" s="60"/>
      <c r="G75" s="60"/>
      <c r="H75" s="164"/>
      <c r="I75" s="164"/>
      <c r="J75" s="164"/>
    </row>
    <row r="76" spans="2:10" x14ac:dyDescent="0.2">
      <c r="B76" s="185"/>
      <c r="C76" s="184"/>
      <c r="D76" s="437"/>
      <c r="E76" s="60"/>
      <c r="F76" s="60"/>
      <c r="G76" s="60"/>
      <c r="H76" s="33"/>
      <c r="I76" s="33"/>
      <c r="J76" s="33"/>
    </row>
    <row r="77" spans="2:10" ht="15.75" thickBot="1" x14ac:dyDescent="0.25">
      <c r="B77" s="186"/>
      <c r="C77" s="187"/>
      <c r="D77" s="441"/>
      <c r="E77" s="60"/>
      <c r="F77" s="60"/>
      <c r="G77" s="60"/>
      <c r="H77" s="140"/>
      <c r="I77" s="140"/>
      <c r="J77" s="140"/>
    </row>
  </sheetData>
  <mergeCells count="6">
    <mergeCell ref="D2:I2"/>
    <mergeCell ref="G13:G14"/>
    <mergeCell ref="O20:O21"/>
    <mergeCell ref="J58:J59"/>
    <mergeCell ref="J51:J53"/>
    <mergeCell ref="J55:J57"/>
  </mergeCells>
  <dataValidations count="3">
    <dataValidation type="list" allowBlank="1" showInputMessage="1" showErrorMessage="1" sqref="D6:D9">
      <formula1>$B$26:$B$28</formula1>
    </dataValidation>
    <dataValidation type="list" allowBlank="1" showInputMessage="1" showErrorMessage="1" sqref="E13:E16 E20:E23">
      <formula1>$D$26:$D$28</formula1>
    </dataValidation>
    <dataValidation type="list" allowBlank="1" showInputMessage="1" showErrorMessage="1" sqref="C13:C16 C20:C23">
      <formula1>$C$26:$C$35</formula1>
    </dataValidation>
  </dataValidations>
  <hyperlinks>
    <hyperlink ref="F5" location="'Factor Sets &amp; Parameters'!O20" display="'Factor Sets &amp; Parameters'!O20"/>
    <hyperlink ref="B40" r:id="rId1"/>
    <hyperlink ref="D46" location="'Solid Waste'!A1" display="Solid Wast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3"/>
  <sheetViews>
    <sheetView zoomScale="80" zoomScaleNormal="80" workbookViewId="0">
      <selection activeCell="B5" sqref="B5:F8"/>
    </sheetView>
  </sheetViews>
  <sheetFormatPr defaultRowHeight="15" x14ac:dyDescent="0.2"/>
  <cols>
    <col min="1" max="1" width="2.7109375" style="141" customWidth="1"/>
    <col min="2" max="2" width="32.140625" style="141" customWidth="1"/>
    <col min="3" max="3" width="22.42578125" style="141" customWidth="1"/>
    <col min="4" max="4" width="24.85546875" style="141" customWidth="1"/>
    <col min="5" max="5" width="23.7109375" style="141" customWidth="1"/>
    <col min="6" max="6" width="27" style="141" customWidth="1"/>
    <col min="7" max="7" width="17" style="141" customWidth="1"/>
    <col min="8" max="8" width="19.42578125" style="141" customWidth="1"/>
    <col min="9" max="9" width="21.85546875" style="141" customWidth="1"/>
    <col min="10" max="10" width="26" style="141" customWidth="1"/>
    <col min="11" max="11" width="20" style="141" customWidth="1"/>
    <col min="12" max="12" width="31.85546875" style="141" customWidth="1"/>
    <col min="13" max="13" width="25" style="141" customWidth="1"/>
    <col min="14" max="14" width="14" style="141" customWidth="1"/>
    <col min="15" max="15" width="28.5703125" style="141" customWidth="1"/>
    <col min="16" max="16" width="26.42578125" style="141" customWidth="1"/>
    <col min="17" max="16384" width="9.140625" style="141"/>
  </cols>
  <sheetData>
    <row r="1" spans="2:15" s="217" customFormat="1" ht="18" x14ac:dyDescent="0.25">
      <c r="B1" s="4" t="s">
        <v>0</v>
      </c>
      <c r="C1" s="218"/>
    </row>
    <row r="2" spans="2:15" ht="15.75" x14ac:dyDescent="0.2">
      <c r="B2" s="5" t="s">
        <v>275</v>
      </c>
      <c r="C2" s="51"/>
    </row>
    <row r="3" spans="2:15" ht="15.75" thickBot="1" x14ac:dyDescent="0.25"/>
    <row r="4" spans="2:15" ht="15.75" x14ac:dyDescent="0.25">
      <c r="B4" s="229" t="s">
        <v>276</v>
      </c>
      <c r="C4" s="230"/>
      <c r="D4" s="230"/>
      <c r="E4" s="231"/>
      <c r="F4" s="232"/>
      <c r="H4" s="674" t="s">
        <v>277</v>
      </c>
      <c r="I4" s="675"/>
      <c r="J4" s="675"/>
      <c r="K4" s="675"/>
      <c r="L4" s="676"/>
    </row>
    <row r="5" spans="2:15" ht="15" customHeight="1" x14ac:dyDescent="0.2">
      <c r="B5" s="820" t="s">
        <v>594</v>
      </c>
      <c r="C5" s="821"/>
      <c r="D5" s="821"/>
      <c r="E5" s="821"/>
      <c r="F5" s="822"/>
      <c r="H5" s="677" t="s">
        <v>278</v>
      </c>
      <c r="I5" s="678"/>
      <c r="J5" s="678"/>
      <c r="K5" s="678"/>
      <c r="L5" s="679"/>
    </row>
    <row r="6" spans="2:15" ht="15.75" customHeight="1" x14ac:dyDescent="0.2">
      <c r="B6" s="820"/>
      <c r="C6" s="821"/>
      <c r="D6" s="821"/>
      <c r="E6" s="821"/>
      <c r="F6" s="822"/>
      <c r="H6" s="677" t="s">
        <v>279</v>
      </c>
      <c r="I6" s="678"/>
      <c r="J6" s="678"/>
      <c r="K6" s="678"/>
      <c r="L6" s="679"/>
    </row>
    <row r="7" spans="2:15" ht="15.75" customHeight="1" x14ac:dyDescent="0.2">
      <c r="B7" s="820"/>
      <c r="C7" s="821"/>
      <c r="D7" s="821"/>
      <c r="E7" s="821"/>
      <c r="F7" s="822"/>
      <c r="G7" s="505"/>
      <c r="H7" s="677" t="s">
        <v>280</v>
      </c>
      <c r="I7" s="680" t="s">
        <v>94</v>
      </c>
      <c r="J7" s="681"/>
      <c r="K7" s="681"/>
      <c r="L7" s="682"/>
    </row>
    <row r="8" spans="2:15" ht="16.5" customHeight="1" thickBot="1" x14ac:dyDescent="0.25">
      <c r="B8" s="823"/>
      <c r="C8" s="824"/>
      <c r="D8" s="824"/>
      <c r="E8" s="824"/>
      <c r="F8" s="825"/>
      <c r="H8" s="683" t="s">
        <v>281</v>
      </c>
      <c r="I8" s="684"/>
      <c r="J8" s="684"/>
      <c r="K8" s="684"/>
      <c r="L8" s="685"/>
    </row>
    <row r="10" spans="2:15" ht="15.75" thickBot="1" x14ac:dyDescent="0.25"/>
    <row r="11" spans="2:15" ht="15.75" x14ac:dyDescent="0.2">
      <c r="B11" s="506" t="s">
        <v>282</v>
      </c>
      <c r="C11" s="507"/>
      <c r="D11" s="507"/>
      <c r="E11" s="507"/>
      <c r="F11" s="507"/>
      <c r="G11" s="507"/>
      <c r="H11" s="507"/>
      <c r="I11" s="507"/>
      <c r="J11" s="507"/>
      <c r="K11" s="507"/>
      <c r="L11" s="507"/>
      <c r="M11" s="507"/>
      <c r="N11" s="508"/>
      <c r="O11" s="509" t="s">
        <v>225</v>
      </c>
    </row>
    <row r="12" spans="2:15" ht="61.5" customHeight="1" x14ac:dyDescent="0.2">
      <c r="B12" s="319" t="s">
        <v>162</v>
      </c>
      <c r="C12" s="320" t="s">
        <v>283</v>
      </c>
      <c r="D12" s="320" t="s">
        <v>284</v>
      </c>
      <c r="E12" s="320" t="s">
        <v>285</v>
      </c>
      <c r="F12" s="320" t="s">
        <v>286</v>
      </c>
      <c r="G12" s="249" t="s">
        <v>172</v>
      </c>
      <c r="H12" s="249" t="s">
        <v>287</v>
      </c>
      <c r="I12" s="320" t="s">
        <v>173</v>
      </c>
      <c r="J12" s="320" t="s">
        <v>288</v>
      </c>
      <c r="K12" s="455" t="s">
        <v>289</v>
      </c>
      <c r="L12" s="320" t="s">
        <v>290</v>
      </c>
      <c r="M12" s="320" t="s">
        <v>166</v>
      </c>
      <c r="N12" s="249" t="s">
        <v>66</v>
      </c>
      <c r="O12" s="365" t="s">
        <v>557</v>
      </c>
    </row>
    <row r="13" spans="2:15" x14ac:dyDescent="0.2">
      <c r="B13" s="233"/>
      <c r="C13" s="343"/>
      <c r="D13" s="199"/>
      <c r="E13" s="199"/>
      <c r="F13" s="199"/>
      <c r="G13" s="199"/>
      <c r="H13" s="199"/>
      <c r="I13" s="199"/>
      <c r="J13" s="199"/>
      <c r="K13" s="199"/>
      <c r="L13" s="199"/>
      <c r="M13" s="199"/>
      <c r="N13" s="234"/>
      <c r="O13" s="235"/>
    </row>
    <row r="14" spans="2:15" x14ac:dyDescent="0.2">
      <c r="B14" s="236"/>
      <c r="C14" s="344"/>
      <c r="D14" s="237"/>
      <c r="E14" s="237"/>
      <c r="F14" s="237"/>
      <c r="G14" s="237"/>
      <c r="H14" s="237"/>
      <c r="I14" s="237"/>
      <c r="J14" s="237"/>
      <c r="K14" s="237"/>
      <c r="L14" s="237"/>
      <c r="M14" s="237"/>
      <c r="N14" s="238"/>
      <c r="O14" s="235"/>
    </row>
    <row r="15" spans="2:15" x14ac:dyDescent="0.2">
      <c r="B15" s="233"/>
      <c r="C15" s="343"/>
      <c r="D15" s="199"/>
      <c r="E15" s="199"/>
      <c r="F15" s="199"/>
      <c r="G15" s="199"/>
      <c r="H15" s="199"/>
      <c r="I15" s="199"/>
      <c r="J15" s="199"/>
      <c r="K15" s="199"/>
      <c r="L15" s="199"/>
      <c r="M15" s="199"/>
      <c r="N15" s="239"/>
      <c r="O15" s="235"/>
    </row>
    <row r="16" spans="2:15" x14ac:dyDescent="0.2">
      <c r="B16" s="236"/>
      <c r="C16" s="344"/>
      <c r="D16" s="237"/>
      <c r="E16" s="237"/>
      <c r="F16" s="237"/>
      <c r="G16" s="237"/>
      <c r="H16" s="237"/>
      <c r="I16" s="237"/>
      <c r="J16" s="237"/>
      <c r="K16" s="237"/>
      <c r="L16" s="237"/>
      <c r="M16" s="237"/>
      <c r="N16" s="238"/>
      <c r="O16" s="235"/>
    </row>
    <row r="17" spans="2:15" ht="15.75" thickBot="1" x14ac:dyDescent="0.25">
      <c r="B17" s="240"/>
      <c r="C17" s="345"/>
      <c r="D17" s="241"/>
      <c r="E17" s="241"/>
      <c r="F17" s="241"/>
      <c r="G17" s="241"/>
      <c r="H17" s="241"/>
      <c r="I17" s="241"/>
      <c r="J17" s="241"/>
      <c r="K17" s="241"/>
      <c r="L17" s="241"/>
      <c r="M17" s="241"/>
      <c r="N17" s="242"/>
      <c r="O17" s="243"/>
    </row>
    <row r="18" spans="2:15" ht="15.75" thickBot="1" x14ac:dyDescent="0.25">
      <c r="B18" s="244"/>
      <c r="C18" s="244"/>
      <c r="D18" s="244"/>
      <c r="E18" s="244"/>
      <c r="F18" s="244"/>
      <c r="G18" s="244"/>
      <c r="H18" s="244"/>
      <c r="I18" s="244"/>
      <c r="J18" s="244"/>
      <c r="K18" s="33"/>
      <c r="L18" s="33"/>
    </row>
    <row r="19" spans="2:15" ht="15.75" x14ac:dyDescent="0.2">
      <c r="B19" s="510" t="s">
        <v>291</v>
      </c>
      <c r="C19" s="511"/>
      <c r="D19" s="512"/>
      <c r="E19" s="507"/>
      <c r="F19" s="507"/>
      <c r="G19" s="245"/>
      <c r="H19" s="245"/>
      <c r="I19" s="246"/>
      <c r="J19" s="246"/>
      <c r="K19" s="246"/>
      <c r="L19" s="246"/>
      <c r="M19" s="246"/>
      <c r="N19" s="247"/>
      <c r="O19" s="248" t="s">
        <v>225</v>
      </c>
    </row>
    <row r="20" spans="2:15" ht="56.25" customHeight="1" x14ac:dyDescent="0.2">
      <c r="B20" s="319" t="s">
        <v>162</v>
      </c>
      <c r="C20" s="346" t="s">
        <v>283</v>
      </c>
      <c r="D20" s="249" t="s">
        <v>284</v>
      </c>
      <c r="E20" s="320" t="s">
        <v>285</v>
      </c>
      <c r="F20" s="320" t="s">
        <v>286</v>
      </c>
      <c r="G20" s="249" t="s">
        <v>172</v>
      </c>
      <c r="H20" s="455" t="s">
        <v>287</v>
      </c>
      <c r="I20" s="270" t="s">
        <v>292</v>
      </c>
      <c r="J20" s="270" t="s">
        <v>293</v>
      </c>
      <c r="K20" s="270" t="s">
        <v>294</v>
      </c>
      <c r="L20" s="270" t="s">
        <v>295</v>
      </c>
      <c r="M20" s="270" t="s">
        <v>166</v>
      </c>
      <c r="N20" s="271" t="s">
        <v>66</v>
      </c>
      <c r="O20" s="363" t="s">
        <v>558</v>
      </c>
    </row>
    <row r="21" spans="2:15" ht="30.75" x14ac:dyDescent="0.2">
      <c r="B21" s="350"/>
      <c r="C21" s="343"/>
      <c r="D21" s="351"/>
      <c r="E21" s="199"/>
      <c r="F21" s="199"/>
      <c r="G21" s="351"/>
      <c r="H21" s="351"/>
      <c r="I21" s="351"/>
      <c r="J21" s="351"/>
      <c r="K21" s="351"/>
      <c r="L21" s="351"/>
      <c r="M21" s="351"/>
      <c r="N21" s="352"/>
      <c r="O21" s="364" t="s">
        <v>296</v>
      </c>
    </row>
    <row r="22" spans="2:15" ht="15.75" x14ac:dyDescent="0.2">
      <c r="B22" s="353"/>
      <c r="C22" s="344"/>
      <c r="D22" s="354"/>
      <c r="E22" s="237"/>
      <c r="F22" s="237"/>
      <c r="G22" s="354"/>
      <c r="H22" s="354"/>
      <c r="I22" s="354"/>
      <c r="J22" s="354"/>
      <c r="K22" s="354"/>
      <c r="L22" s="354"/>
      <c r="M22" s="354"/>
      <c r="N22" s="355"/>
      <c r="O22" s="250"/>
    </row>
    <row r="23" spans="2:15" ht="15.75" x14ac:dyDescent="0.2">
      <c r="B23" s="350"/>
      <c r="C23" s="343"/>
      <c r="D23" s="351"/>
      <c r="E23" s="199"/>
      <c r="F23" s="199"/>
      <c r="G23" s="351"/>
      <c r="H23" s="351"/>
      <c r="I23" s="351"/>
      <c r="J23" s="351"/>
      <c r="K23" s="351"/>
      <c r="L23" s="351"/>
      <c r="M23" s="351"/>
      <c r="N23" s="356"/>
      <c r="O23" s="250"/>
    </row>
    <row r="24" spans="2:15" ht="16.5" thickBot="1" x14ac:dyDescent="0.25">
      <c r="B24" s="353"/>
      <c r="C24" s="344"/>
      <c r="D24" s="354"/>
      <c r="E24" s="237"/>
      <c r="F24" s="237"/>
      <c r="G24" s="354"/>
      <c r="H24" s="354"/>
      <c r="I24" s="354"/>
      <c r="J24" s="354"/>
      <c r="K24" s="354"/>
      <c r="L24" s="354"/>
      <c r="M24" s="354"/>
      <c r="N24" s="355"/>
      <c r="O24" s="251"/>
    </row>
    <row r="25" spans="2:15" ht="16.5" thickBot="1" x14ac:dyDescent="0.25">
      <c r="B25" s="357"/>
      <c r="C25" s="345"/>
      <c r="D25" s="358"/>
      <c r="E25" s="241"/>
      <c r="F25" s="241"/>
      <c r="G25" s="358"/>
      <c r="H25" s="358"/>
      <c r="I25" s="358"/>
      <c r="J25" s="358"/>
      <c r="K25" s="358"/>
      <c r="L25" s="358"/>
      <c r="M25" s="358"/>
      <c r="N25" s="359"/>
    </row>
    <row r="26" spans="2:15" x14ac:dyDescent="0.2">
      <c r="B26" s="244"/>
      <c r="C26" s="244"/>
      <c r="D26" s="244"/>
      <c r="E26" s="244"/>
      <c r="F26" s="244"/>
      <c r="G26" s="244"/>
      <c r="H26" s="244"/>
      <c r="I26" s="244"/>
      <c r="J26" s="244"/>
      <c r="K26" s="33"/>
      <c r="L26" s="33"/>
    </row>
    <row r="27" spans="2:15" ht="15.75" x14ac:dyDescent="0.2">
      <c r="B27" s="252" t="s">
        <v>297</v>
      </c>
      <c r="C27" s="828" t="s">
        <v>298</v>
      </c>
      <c r="D27" s="829"/>
      <c r="E27" s="829"/>
      <c r="F27" s="829"/>
      <c r="G27" s="829"/>
      <c r="H27" s="829"/>
      <c r="I27" s="830"/>
      <c r="L27" s="33"/>
    </row>
    <row r="28" spans="2:15" ht="33.75" customHeight="1" x14ac:dyDescent="0.2">
      <c r="B28" s="184" t="s">
        <v>299</v>
      </c>
      <c r="C28" s="831" t="s">
        <v>300</v>
      </c>
      <c r="D28" s="829"/>
      <c r="E28" s="829"/>
      <c r="F28" s="829"/>
      <c r="G28" s="829"/>
      <c r="H28" s="829"/>
      <c r="I28" s="830"/>
      <c r="L28" s="33"/>
    </row>
    <row r="29" spans="2:15" ht="34.5" customHeight="1" x14ac:dyDescent="0.2">
      <c r="B29" s="184" t="s">
        <v>301</v>
      </c>
      <c r="C29" s="831" t="s">
        <v>302</v>
      </c>
      <c r="D29" s="829"/>
      <c r="E29" s="829"/>
      <c r="F29" s="829"/>
      <c r="G29" s="829"/>
      <c r="H29" s="829"/>
      <c r="I29" s="830"/>
      <c r="L29" s="33"/>
    </row>
    <row r="30" spans="2:15" ht="18" customHeight="1" x14ac:dyDescent="0.2">
      <c r="B30" s="184" t="s">
        <v>303</v>
      </c>
      <c r="C30" s="831" t="s">
        <v>304</v>
      </c>
      <c r="D30" s="829"/>
      <c r="E30" s="829"/>
      <c r="F30" s="829"/>
      <c r="G30" s="829"/>
      <c r="H30" s="829"/>
      <c r="I30" s="830"/>
      <c r="L30" s="33"/>
    </row>
    <row r="31" spans="2:15" ht="18.75" customHeight="1" x14ac:dyDescent="0.2">
      <c r="B31" s="254" t="s">
        <v>305</v>
      </c>
      <c r="C31" s="832" t="s">
        <v>306</v>
      </c>
      <c r="D31" s="833"/>
      <c r="E31" s="833"/>
      <c r="F31" s="833"/>
      <c r="G31" s="833"/>
      <c r="H31" s="833"/>
      <c r="I31" s="834"/>
      <c r="L31" s="33"/>
    </row>
    <row r="32" spans="2:15" x14ac:dyDescent="0.2">
      <c r="B32" s="255"/>
      <c r="C32" s="835"/>
      <c r="D32" s="836"/>
      <c r="E32" s="836"/>
      <c r="F32" s="836"/>
      <c r="G32" s="836"/>
      <c r="H32" s="836"/>
      <c r="I32" s="836"/>
      <c r="L32" s="33"/>
    </row>
    <row r="33" spans="2:12" x14ac:dyDescent="0.2">
      <c r="B33" s="145"/>
      <c r="C33" s="826"/>
      <c r="D33" s="827"/>
      <c r="E33" s="827"/>
      <c r="F33" s="827"/>
      <c r="G33" s="827"/>
      <c r="H33" s="827"/>
      <c r="I33" s="827"/>
      <c r="L33" s="33"/>
    </row>
    <row r="34" spans="2:12" ht="47.25" x14ac:dyDescent="0.2">
      <c r="B34" s="253" t="s">
        <v>307</v>
      </c>
      <c r="C34" s="252" t="s">
        <v>172</v>
      </c>
      <c r="D34" s="348" t="s">
        <v>283</v>
      </c>
      <c r="E34" s="249" t="s">
        <v>285</v>
      </c>
      <c r="F34" s="346" t="s">
        <v>308</v>
      </c>
    </row>
    <row r="35" spans="2:12" x14ac:dyDescent="0.2">
      <c r="B35" s="26" t="s">
        <v>309</v>
      </c>
      <c r="C35" s="184" t="s">
        <v>218</v>
      </c>
      <c r="D35" s="349" t="s">
        <v>310</v>
      </c>
      <c r="E35" s="135" t="s">
        <v>311</v>
      </c>
      <c r="F35" s="360" t="s">
        <v>312</v>
      </c>
    </row>
    <row r="36" spans="2:12" ht="30" x14ac:dyDescent="0.2">
      <c r="B36" s="26" t="s">
        <v>313</v>
      </c>
      <c r="C36" s="184" t="s">
        <v>314</v>
      </c>
      <c r="D36" s="349" t="s">
        <v>315</v>
      </c>
      <c r="E36" s="135" t="s">
        <v>316</v>
      </c>
      <c r="F36" s="361" t="s">
        <v>317</v>
      </c>
    </row>
    <row r="37" spans="2:12" x14ac:dyDescent="0.2">
      <c r="B37" s="33"/>
      <c r="C37" s="184" t="s">
        <v>318</v>
      </c>
      <c r="D37" s="255"/>
      <c r="E37" s="135" t="s">
        <v>214</v>
      </c>
      <c r="F37" s="360" t="s">
        <v>311</v>
      </c>
      <c r="H37" s="137"/>
      <c r="I37" s="137"/>
    </row>
    <row r="38" spans="2:12" x14ac:dyDescent="0.2">
      <c r="B38" s="33"/>
      <c r="C38" s="184" t="s">
        <v>319</v>
      </c>
      <c r="D38" s="145"/>
      <c r="F38" s="651" t="s">
        <v>214</v>
      </c>
      <c r="H38" s="137"/>
      <c r="I38" s="137"/>
    </row>
    <row r="39" spans="2:12" x14ac:dyDescent="0.2">
      <c r="B39" s="145"/>
      <c r="C39" s="184" t="s">
        <v>320</v>
      </c>
      <c r="H39" s="137"/>
      <c r="I39" s="137"/>
    </row>
    <row r="40" spans="2:12" x14ac:dyDescent="0.2">
      <c r="B40" s="145"/>
      <c r="C40" s="362" t="s">
        <v>209</v>
      </c>
      <c r="H40" s="137"/>
      <c r="I40" s="137"/>
    </row>
    <row r="41" spans="2:12" x14ac:dyDescent="0.2">
      <c r="B41" s="145"/>
      <c r="C41" s="362" t="s">
        <v>321</v>
      </c>
      <c r="H41" s="137"/>
      <c r="I41" s="137"/>
    </row>
    <row r="42" spans="2:12" x14ac:dyDescent="0.2">
      <c r="C42" s="362" t="s">
        <v>322</v>
      </c>
      <c r="D42" s="347"/>
      <c r="G42" s="347"/>
      <c r="H42" s="347"/>
      <c r="I42" s="137"/>
    </row>
    <row r="43" spans="2:12" x14ac:dyDescent="0.2">
      <c r="C43" s="184" t="s">
        <v>323</v>
      </c>
      <c r="H43" s="137"/>
      <c r="I43" s="137"/>
    </row>
    <row r="44" spans="2:12" x14ac:dyDescent="0.2">
      <c r="C44" s="184" t="s">
        <v>214</v>
      </c>
      <c r="H44" s="137"/>
      <c r="I44" s="137"/>
    </row>
    <row r="50" spans="2:3" x14ac:dyDescent="0.2">
      <c r="B50" s="145"/>
    </row>
    <row r="53" spans="2:3" x14ac:dyDescent="0.2">
      <c r="C53" s="347"/>
    </row>
  </sheetData>
  <mergeCells count="8">
    <mergeCell ref="B5:F8"/>
    <mergeCell ref="C33:I33"/>
    <mergeCell ref="C27:I27"/>
    <mergeCell ref="C28:I28"/>
    <mergeCell ref="C29:I29"/>
    <mergeCell ref="C30:I30"/>
    <mergeCell ref="C31:I31"/>
    <mergeCell ref="C32:I32"/>
  </mergeCells>
  <dataValidations count="5">
    <dataValidation type="list" allowBlank="1" showInputMessage="1" showErrorMessage="1" sqref="C13:C17 C21:C25">
      <formula1>$D$35:$D$36</formula1>
    </dataValidation>
    <dataValidation type="list" allowBlank="1" showInputMessage="1" showErrorMessage="1" sqref="F13:F17 F21:F25">
      <formula1>$F$35:$F$38</formula1>
    </dataValidation>
    <dataValidation type="list" allowBlank="1" showInputMessage="1" showErrorMessage="1" sqref="D13:D17 D21:D25">
      <formula1>$B$35:$B$36</formula1>
    </dataValidation>
    <dataValidation type="list" allowBlank="1" showInputMessage="1" showErrorMessage="1" sqref="G13:G17 G21:G25">
      <formula1>$C$35:$C$44</formula1>
    </dataValidation>
    <dataValidation type="list" allowBlank="1" showInputMessage="1" showErrorMessage="1" sqref="E13:E17 E21:E25">
      <formula1>$E$35:$E$37</formula1>
    </dataValidation>
  </dataValidations>
  <hyperlinks>
    <hyperlink ref="I7:J7" r:id="rId1" location="gid=1929834944" display="Google doc"/>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80" zoomScaleNormal="80" workbookViewId="0">
      <selection activeCell="B4" sqref="B4"/>
    </sheetView>
  </sheetViews>
  <sheetFormatPr defaultRowHeight="15" x14ac:dyDescent="0.2"/>
  <cols>
    <col min="1" max="1" width="3.28515625" style="141" customWidth="1"/>
    <col min="2" max="2" width="27" style="141" customWidth="1"/>
    <col min="3" max="3" width="25.5703125" style="141" bestFit="1" customWidth="1"/>
    <col min="4" max="4" width="27.5703125" style="141" customWidth="1"/>
    <col min="5" max="5" width="29.5703125" style="141" customWidth="1"/>
    <col min="6" max="7" width="23.7109375" style="141" customWidth="1"/>
    <col min="8" max="8" width="23.42578125" style="141" customWidth="1"/>
    <col min="9" max="9" width="31" style="141" customWidth="1"/>
    <col min="10" max="10" width="44.85546875" style="141" customWidth="1"/>
    <col min="11" max="11" width="32.28515625" style="141" customWidth="1"/>
    <col min="12" max="12" width="17.85546875" style="141" customWidth="1"/>
    <col min="13" max="16384" width="9.140625" style="141"/>
  </cols>
  <sheetData>
    <row r="1" spans="1:11" ht="18" x14ac:dyDescent="0.2">
      <c r="B1" s="4" t="s">
        <v>0</v>
      </c>
    </row>
    <row r="2" spans="1:11" ht="26.25" customHeight="1" thickBot="1" x14ac:dyDescent="0.25">
      <c r="B2" s="387" t="s">
        <v>324</v>
      </c>
      <c r="I2" s="443"/>
    </row>
    <row r="3" spans="1:11" ht="64.5" customHeight="1" thickBot="1" x14ac:dyDescent="0.25">
      <c r="B3" s="813" t="s">
        <v>595</v>
      </c>
      <c r="C3" s="814"/>
      <c r="D3" s="814"/>
      <c r="E3" s="815"/>
      <c r="F3" s="335"/>
      <c r="G3" s="335"/>
      <c r="H3" s="335"/>
      <c r="I3" s="443"/>
    </row>
    <row r="4" spans="1:11" ht="16.5" thickBot="1" x14ac:dyDescent="0.25">
      <c r="B4" s="257"/>
    </row>
    <row r="5" spans="1:11" ht="15.75" x14ac:dyDescent="0.2">
      <c r="B5" s="332" t="s">
        <v>325</v>
      </c>
      <c r="C5" s="513"/>
      <c r="D5" s="513"/>
      <c r="E5" s="513"/>
      <c r="F5" s="259"/>
      <c r="G5" s="513"/>
      <c r="H5" s="513"/>
      <c r="I5" s="373"/>
      <c r="J5" s="514" t="s">
        <v>161</v>
      </c>
    </row>
    <row r="6" spans="1:11" ht="15.75" x14ac:dyDescent="0.2">
      <c r="B6" s="278" t="s">
        <v>162</v>
      </c>
      <c r="C6" s="279" t="s">
        <v>326</v>
      </c>
      <c r="D6" s="279" t="s">
        <v>327</v>
      </c>
      <c r="E6" s="279" t="s">
        <v>172</v>
      </c>
      <c r="F6" s="280" t="s">
        <v>328</v>
      </c>
      <c r="G6" s="280" t="s">
        <v>164</v>
      </c>
      <c r="H6" s="280" t="s">
        <v>174</v>
      </c>
      <c r="I6" s="374" t="s">
        <v>66</v>
      </c>
      <c r="J6" s="377" t="s">
        <v>329</v>
      </c>
      <c r="K6" s="190"/>
    </row>
    <row r="7" spans="1:11" ht="19.5" customHeight="1" x14ac:dyDescent="0.2">
      <c r="B7" s="284"/>
      <c r="C7" s="281"/>
      <c r="D7" s="274"/>
      <c r="E7" s="282"/>
      <c r="F7" s="273"/>
      <c r="G7" s="273"/>
      <c r="H7" s="274"/>
      <c r="I7" s="375"/>
      <c r="J7" s="837" t="s">
        <v>330</v>
      </c>
      <c r="K7" s="160"/>
    </row>
    <row r="8" spans="1:11" ht="15.75" customHeight="1" thickBot="1" x14ac:dyDescent="0.25">
      <c r="B8" s="286"/>
      <c r="C8" s="256"/>
      <c r="D8" s="277"/>
      <c r="E8" s="283"/>
      <c r="F8" s="276"/>
      <c r="G8" s="276"/>
      <c r="H8" s="277"/>
      <c r="I8" s="376"/>
      <c r="J8" s="838"/>
      <c r="K8" s="160"/>
    </row>
    <row r="9" spans="1:11" x14ac:dyDescent="0.2">
      <c r="B9" s="284"/>
      <c r="C9" s="281"/>
      <c r="D9" s="274"/>
      <c r="E9" s="282"/>
      <c r="F9" s="273"/>
      <c r="G9" s="273"/>
      <c r="H9" s="274"/>
      <c r="I9" s="285"/>
      <c r="J9" s="160"/>
      <c r="K9" s="160"/>
    </row>
    <row r="10" spans="1:11" x14ac:dyDescent="0.2">
      <c r="B10" s="286"/>
      <c r="C10" s="256"/>
      <c r="D10" s="277"/>
      <c r="E10" s="283"/>
      <c r="F10" s="276"/>
      <c r="G10" s="276"/>
      <c r="H10" s="277"/>
      <c r="I10" s="287"/>
      <c r="K10" s="160"/>
    </row>
    <row r="11" spans="1:11" x14ac:dyDescent="0.2">
      <c r="B11" s="284"/>
      <c r="C11" s="281"/>
      <c r="D11" s="274"/>
      <c r="E11" s="282"/>
      <c r="F11" s="273"/>
      <c r="G11" s="273"/>
      <c r="H11" s="274"/>
      <c r="I11" s="285"/>
      <c r="K11" s="160"/>
    </row>
    <row r="12" spans="1:11" ht="15.75" thickBot="1" x14ac:dyDescent="0.25">
      <c r="B12" s="288"/>
      <c r="C12" s="289"/>
      <c r="D12" s="290"/>
      <c r="E12" s="291"/>
      <c r="F12" s="292"/>
      <c r="G12" s="292"/>
      <c r="H12" s="290"/>
      <c r="I12" s="293"/>
    </row>
    <row r="13" spans="1:11" ht="15.75" thickBot="1" x14ac:dyDescent="0.25">
      <c r="A13" s="33"/>
      <c r="C13" s="295"/>
      <c r="D13" s="296"/>
      <c r="E13" s="297"/>
      <c r="F13" s="298"/>
      <c r="G13" s="298"/>
      <c r="H13" s="296"/>
      <c r="I13" s="33"/>
    </row>
    <row r="14" spans="1:11" ht="26.25" customHeight="1" x14ac:dyDescent="0.2">
      <c r="B14" s="332" t="s">
        <v>331</v>
      </c>
      <c r="C14" s="515"/>
      <c r="D14" s="333"/>
      <c r="E14" s="333"/>
      <c r="F14" s="333"/>
      <c r="G14" s="333"/>
      <c r="H14" s="333"/>
      <c r="I14" s="333"/>
      <c r="J14" s="516"/>
      <c r="K14" s="334" t="s">
        <v>225</v>
      </c>
    </row>
    <row r="15" spans="1:11" ht="30.75" x14ac:dyDescent="0.2">
      <c r="B15" s="517" t="s">
        <v>162</v>
      </c>
      <c r="C15" s="518" t="s">
        <v>332</v>
      </c>
      <c r="D15" s="518" t="s">
        <v>333</v>
      </c>
      <c r="E15" s="518" t="s">
        <v>334</v>
      </c>
      <c r="F15" s="518" t="s">
        <v>172</v>
      </c>
      <c r="G15" s="519" t="s">
        <v>335</v>
      </c>
      <c r="H15" s="518" t="s">
        <v>164</v>
      </c>
      <c r="I15" s="388" t="s">
        <v>336</v>
      </c>
      <c r="J15" s="520" t="s">
        <v>66</v>
      </c>
      <c r="K15" s="521" t="s">
        <v>329</v>
      </c>
    </row>
    <row r="16" spans="1:11" ht="16.5" thickBot="1" x14ac:dyDescent="0.25">
      <c r="B16" s="522"/>
      <c r="C16" s="272"/>
      <c r="D16" s="273"/>
      <c r="E16" s="273"/>
      <c r="F16" s="274"/>
      <c r="G16" s="273"/>
      <c r="H16" s="523"/>
      <c r="I16" s="524"/>
      <c r="J16" s="525"/>
      <c r="K16" s="526" t="s">
        <v>337</v>
      </c>
    </row>
    <row r="17" spans="2:11" x14ac:dyDescent="0.2">
      <c r="B17" s="527"/>
      <c r="C17" s="275"/>
      <c r="D17" s="276"/>
      <c r="E17" s="276"/>
      <c r="F17" s="277"/>
      <c r="G17" s="528"/>
      <c r="H17" s="256"/>
      <c r="I17" s="529"/>
      <c r="J17" s="530"/>
      <c r="K17" s="159"/>
    </row>
    <row r="18" spans="2:11" x14ac:dyDescent="0.2">
      <c r="B18" s="522"/>
      <c r="C18" s="272"/>
      <c r="D18" s="273"/>
      <c r="E18" s="273"/>
      <c r="F18" s="274"/>
      <c r="G18" s="273"/>
      <c r="H18" s="523"/>
      <c r="I18" s="524"/>
      <c r="J18" s="525"/>
      <c r="K18" s="164"/>
    </row>
    <row r="19" spans="2:11" ht="15.75" thickBot="1" x14ac:dyDescent="0.25">
      <c r="B19" s="531"/>
      <c r="C19" s="294"/>
      <c r="D19" s="292"/>
      <c r="E19" s="292"/>
      <c r="F19" s="290"/>
      <c r="G19" s="292"/>
      <c r="H19" s="289"/>
      <c r="I19" s="532"/>
      <c r="J19" s="533"/>
      <c r="K19" s="145"/>
    </row>
    <row r="20" spans="2:11" x14ac:dyDescent="0.2">
      <c r="B20" s="534"/>
      <c r="C20" s="372"/>
      <c r="D20" s="298"/>
      <c r="E20" s="298"/>
      <c r="F20" s="296"/>
      <c r="G20" s="298"/>
      <c r="H20" s="295"/>
      <c r="I20" s="295"/>
      <c r="J20" s="145"/>
    </row>
    <row r="21" spans="2:11" ht="15.75" thickBot="1" x14ac:dyDescent="0.25">
      <c r="B21" s="296"/>
      <c r="C21" s="298"/>
      <c r="D21" s="295"/>
      <c r="E21" s="295"/>
      <c r="F21" s="145"/>
    </row>
    <row r="22" spans="2:11" ht="15.75" x14ac:dyDescent="0.2">
      <c r="B22" s="332" t="s">
        <v>338</v>
      </c>
      <c r="C22" s="513"/>
      <c r="D22" s="513"/>
      <c r="E22" s="513"/>
      <c r="F22" s="513"/>
      <c r="G22" s="513"/>
      <c r="H22" s="333"/>
      <c r="I22" s="260"/>
      <c r="J22" s="514" t="s">
        <v>161</v>
      </c>
      <c r="K22" s="160"/>
    </row>
    <row r="23" spans="2:11" ht="15.75" x14ac:dyDescent="0.2">
      <c r="B23" s="278" t="s">
        <v>171</v>
      </c>
      <c r="C23" s="279" t="s">
        <v>339</v>
      </c>
      <c r="D23" s="279" t="s">
        <v>340</v>
      </c>
      <c r="E23" s="280" t="s">
        <v>341</v>
      </c>
      <c r="F23" s="280" t="s">
        <v>342</v>
      </c>
      <c r="G23" s="258" t="s">
        <v>164</v>
      </c>
      <c r="H23" s="388" t="s">
        <v>336</v>
      </c>
      <c r="I23" s="261" t="s">
        <v>66</v>
      </c>
      <c r="J23" s="456" t="s">
        <v>329</v>
      </c>
      <c r="K23" s="160"/>
    </row>
    <row r="24" spans="2:11" x14ac:dyDescent="0.2">
      <c r="B24" s="284"/>
      <c r="C24" s="272"/>
      <c r="D24" s="281"/>
      <c r="E24" s="273"/>
      <c r="F24" s="273"/>
      <c r="G24" s="274"/>
      <c r="H24" s="384"/>
      <c r="I24" s="285"/>
      <c r="J24" s="837" t="s">
        <v>343</v>
      </c>
      <c r="K24" s="160"/>
    </row>
    <row r="25" spans="2:11" ht="15.75" thickBot="1" x14ac:dyDescent="0.25">
      <c r="B25" s="286"/>
      <c r="C25" s="275"/>
      <c r="D25" s="256"/>
      <c r="E25" s="276"/>
      <c r="F25" s="276"/>
      <c r="G25" s="277"/>
      <c r="H25" s="385"/>
      <c r="I25" s="287"/>
      <c r="J25" s="838"/>
      <c r="K25" s="160"/>
    </row>
    <row r="26" spans="2:11" x14ac:dyDescent="0.2">
      <c r="B26" s="284"/>
      <c r="C26" s="272"/>
      <c r="D26" s="281"/>
      <c r="E26" s="273"/>
      <c r="F26" s="273"/>
      <c r="G26" s="274"/>
      <c r="H26" s="384"/>
      <c r="I26" s="285"/>
      <c r="J26" s="160"/>
      <c r="K26" s="160"/>
    </row>
    <row r="27" spans="2:11" ht="15.75" thickBot="1" x14ac:dyDescent="0.25">
      <c r="B27" s="288"/>
      <c r="C27" s="294"/>
      <c r="D27" s="289"/>
      <c r="E27" s="292"/>
      <c r="F27" s="292"/>
      <c r="G27" s="290"/>
      <c r="H27" s="386"/>
      <c r="I27" s="293"/>
      <c r="J27" s="160"/>
      <c r="K27" s="160"/>
    </row>
    <row r="28" spans="2:11" x14ac:dyDescent="0.2">
      <c r="B28" s="371"/>
      <c r="C28" s="372"/>
      <c r="D28" s="295"/>
      <c r="E28" s="298"/>
      <c r="F28" s="298"/>
      <c r="G28" s="296"/>
      <c r="H28" s="298"/>
      <c r="I28" s="160"/>
      <c r="J28" s="160"/>
    </row>
    <row r="29" spans="2:11" ht="15.75" thickBot="1" x14ac:dyDescent="0.25"/>
    <row r="30" spans="2:11" ht="15.75" x14ac:dyDescent="0.2">
      <c r="B30" s="332" t="s">
        <v>344</v>
      </c>
      <c r="C30" s="515"/>
      <c r="D30" s="333"/>
      <c r="E30" s="333"/>
      <c r="F30" s="333"/>
      <c r="G30" s="333"/>
      <c r="H30" s="333"/>
      <c r="I30" s="516"/>
      <c r="J30" s="334" t="s">
        <v>225</v>
      </c>
    </row>
    <row r="31" spans="2:11" ht="15.75" x14ac:dyDescent="0.2">
      <c r="B31" s="517" t="s">
        <v>162</v>
      </c>
      <c r="C31" s="518" t="s">
        <v>345</v>
      </c>
      <c r="D31" s="518" t="s">
        <v>346</v>
      </c>
      <c r="E31" s="518" t="s">
        <v>334</v>
      </c>
      <c r="F31" s="518" t="s">
        <v>172</v>
      </c>
      <c r="G31" s="519" t="s">
        <v>342</v>
      </c>
      <c r="H31" s="518" t="s">
        <v>164</v>
      </c>
      <c r="I31" s="520" t="s">
        <v>66</v>
      </c>
      <c r="J31" s="535" t="s">
        <v>329</v>
      </c>
    </row>
    <row r="32" spans="2:11" ht="16.5" thickBot="1" x14ac:dyDescent="0.25">
      <c r="B32" s="522"/>
      <c r="C32" s="272"/>
      <c r="D32" s="273"/>
      <c r="E32" s="273"/>
      <c r="F32" s="274"/>
      <c r="G32" s="273"/>
      <c r="H32" s="523"/>
      <c r="I32" s="525"/>
      <c r="J32" s="526" t="s">
        <v>347</v>
      </c>
    </row>
    <row r="33" spans="2:11" x14ac:dyDescent="0.2">
      <c r="B33" s="527"/>
      <c r="C33" s="275"/>
      <c r="D33" s="276"/>
      <c r="E33" s="276"/>
      <c r="F33" s="277"/>
      <c r="G33" s="528"/>
      <c r="H33" s="256"/>
      <c r="I33" s="530"/>
      <c r="J33" s="159"/>
    </row>
    <row r="34" spans="2:11" x14ac:dyDescent="0.2">
      <c r="B34" s="522"/>
      <c r="C34" s="272"/>
      <c r="D34" s="273"/>
      <c r="E34" s="273"/>
      <c r="F34" s="274"/>
      <c r="G34" s="273"/>
      <c r="H34" s="523"/>
      <c r="I34" s="525"/>
      <c r="J34" s="164"/>
    </row>
    <row r="35" spans="2:11" ht="15.75" thickBot="1" x14ac:dyDescent="0.25">
      <c r="B35" s="531"/>
      <c r="C35" s="294"/>
      <c r="D35" s="292"/>
      <c r="E35" s="292"/>
      <c r="F35" s="290"/>
      <c r="G35" s="292"/>
      <c r="H35" s="289"/>
      <c r="I35" s="533"/>
      <c r="J35" s="145"/>
    </row>
    <row r="36" spans="2:11" ht="15.75" thickBot="1" x14ac:dyDescent="0.25"/>
    <row r="37" spans="2:11" ht="15.75" x14ac:dyDescent="0.2">
      <c r="B37" s="332" t="s">
        <v>348</v>
      </c>
      <c r="C37" s="515"/>
      <c r="D37" s="333"/>
      <c r="E37" s="333"/>
      <c r="F37" s="333"/>
      <c r="G37" s="333"/>
      <c r="H37" s="333"/>
      <c r="I37" s="333"/>
      <c r="J37" s="516"/>
      <c r="K37" s="334" t="s">
        <v>225</v>
      </c>
    </row>
    <row r="38" spans="2:11" ht="31.5" x14ac:dyDescent="0.2">
      <c r="B38" s="517" t="s">
        <v>162</v>
      </c>
      <c r="C38" s="518" t="s">
        <v>349</v>
      </c>
      <c r="D38" s="518" t="s">
        <v>350</v>
      </c>
      <c r="E38" s="518" t="s">
        <v>172</v>
      </c>
      <c r="F38" s="518" t="s">
        <v>351</v>
      </c>
      <c r="G38" s="519" t="s">
        <v>352</v>
      </c>
      <c r="H38" s="518" t="s">
        <v>164</v>
      </c>
      <c r="I38" s="518" t="s">
        <v>353</v>
      </c>
      <c r="J38" s="520" t="s">
        <v>66</v>
      </c>
      <c r="K38" s="521" t="s">
        <v>329</v>
      </c>
    </row>
    <row r="39" spans="2:11" ht="31.5" thickBot="1" x14ac:dyDescent="0.25">
      <c r="B39" s="522"/>
      <c r="C39" s="272"/>
      <c r="D39" s="273"/>
      <c r="E39" s="273"/>
      <c r="F39" s="274"/>
      <c r="G39" s="273"/>
      <c r="H39" s="523"/>
      <c r="I39" s="523"/>
      <c r="J39" s="525"/>
      <c r="K39" s="536" t="s">
        <v>354</v>
      </c>
    </row>
    <row r="40" spans="2:11" x14ac:dyDescent="0.2">
      <c r="B40" s="527"/>
      <c r="C40" s="275"/>
      <c r="D40" s="276"/>
      <c r="E40" s="276"/>
      <c r="F40" s="277"/>
      <c r="G40" s="528"/>
      <c r="H40" s="256"/>
      <c r="I40" s="256"/>
      <c r="J40" s="530"/>
      <c r="K40" s="159"/>
    </row>
    <row r="41" spans="2:11" x14ac:dyDescent="0.2">
      <c r="B41" s="522"/>
      <c r="C41" s="272"/>
      <c r="D41" s="273"/>
      <c r="E41" s="273"/>
      <c r="F41" s="274"/>
      <c r="G41" s="273"/>
      <c r="H41" s="523"/>
      <c r="I41" s="523"/>
      <c r="J41" s="525"/>
      <c r="K41" s="164"/>
    </row>
    <row r="42" spans="2:11" ht="15.75" thickBot="1" x14ac:dyDescent="0.25">
      <c r="B42" s="531"/>
      <c r="C42" s="294"/>
      <c r="D42" s="292"/>
      <c r="E42" s="292"/>
      <c r="F42" s="290"/>
      <c r="G42" s="292"/>
      <c r="H42" s="289"/>
      <c r="I42" s="289"/>
      <c r="J42" s="533"/>
      <c r="K42" s="145"/>
    </row>
    <row r="45" spans="2:11" ht="15.75" x14ac:dyDescent="0.2">
      <c r="B45" s="265" t="s">
        <v>332</v>
      </c>
      <c r="C45" s="265" t="s">
        <v>333</v>
      </c>
      <c r="D45" s="266" t="s">
        <v>355</v>
      </c>
      <c r="E45" s="267" t="s">
        <v>339</v>
      </c>
      <c r="F45" s="268" t="s">
        <v>340</v>
      </c>
      <c r="G45" s="269" t="s">
        <v>356</v>
      </c>
      <c r="H45" s="269" t="s">
        <v>357</v>
      </c>
    </row>
    <row r="46" spans="2:11" x14ac:dyDescent="0.2">
      <c r="B46" s="263" t="s">
        <v>358</v>
      </c>
      <c r="C46" s="263" t="s">
        <v>359</v>
      </c>
      <c r="D46" s="264" t="s">
        <v>360</v>
      </c>
      <c r="E46" s="262" t="s">
        <v>358</v>
      </c>
      <c r="F46" s="26" t="s">
        <v>309</v>
      </c>
      <c r="G46" s="184" t="s">
        <v>218</v>
      </c>
      <c r="H46" s="184" t="s">
        <v>210</v>
      </c>
    </row>
    <row r="47" spans="2:11" x14ac:dyDescent="0.2">
      <c r="B47" s="263" t="s">
        <v>361</v>
      </c>
      <c r="C47" s="263" t="s">
        <v>362</v>
      </c>
      <c r="D47" s="264" t="s">
        <v>363</v>
      </c>
      <c r="E47" s="262" t="s">
        <v>361</v>
      </c>
      <c r="F47" s="26" t="s">
        <v>313</v>
      </c>
      <c r="G47" s="184" t="s">
        <v>314</v>
      </c>
      <c r="H47" s="184" t="s">
        <v>205</v>
      </c>
    </row>
    <row r="48" spans="2:11" x14ac:dyDescent="0.2">
      <c r="B48" s="33"/>
      <c r="G48" s="184" t="s">
        <v>364</v>
      </c>
      <c r="H48" s="184" t="s">
        <v>208</v>
      </c>
    </row>
    <row r="49" spans="2:9" x14ac:dyDescent="0.2">
      <c r="B49" s="33"/>
      <c r="G49" s="184" t="s">
        <v>365</v>
      </c>
      <c r="H49" s="184" t="s">
        <v>206</v>
      </c>
    </row>
    <row r="50" spans="2:9" x14ac:dyDescent="0.2">
      <c r="B50" s="145"/>
    </row>
    <row r="51" spans="2:9" ht="15.75" x14ac:dyDescent="0.2">
      <c r="B51" s="269" t="s">
        <v>326</v>
      </c>
      <c r="C51" s="269" t="s">
        <v>327</v>
      </c>
      <c r="D51" s="269" t="s">
        <v>366</v>
      </c>
      <c r="E51" s="269" t="s">
        <v>367</v>
      </c>
      <c r="F51" s="269" t="s">
        <v>368</v>
      </c>
      <c r="G51" s="269" t="s">
        <v>174</v>
      </c>
      <c r="H51" s="267" t="s">
        <v>345</v>
      </c>
      <c r="I51" s="268" t="s">
        <v>346</v>
      </c>
    </row>
    <row r="52" spans="2:9" x14ac:dyDescent="0.2">
      <c r="B52" s="184" t="s">
        <v>369</v>
      </c>
      <c r="C52" s="184" t="s">
        <v>370</v>
      </c>
      <c r="D52" s="184" t="s">
        <v>218</v>
      </c>
      <c r="E52" s="184" t="s">
        <v>210</v>
      </c>
      <c r="F52" s="184" t="s">
        <v>210</v>
      </c>
      <c r="G52" s="184" t="s">
        <v>371</v>
      </c>
      <c r="H52" s="262" t="s">
        <v>310</v>
      </c>
      <c r="I52" s="26" t="s">
        <v>309</v>
      </c>
    </row>
    <row r="53" spans="2:9" x14ac:dyDescent="0.2">
      <c r="B53" s="184" t="s">
        <v>372</v>
      </c>
      <c r="C53" s="184" t="s">
        <v>373</v>
      </c>
      <c r="D53" s="184" t="s">
        <v>314</v>
      </c>
      <c r="E53" s="184" t="s">
        <v>206</v>
      </c>
      <c r="F53" s="184" t="s">
        <v>206</v>
      </c>
      <c r="G53" s="184" t="s">
        <v>374</v>
      </c>
      <c r="H53" s="262" t="s">
        <v>315</v>
      </c>
      <c r="I53" s="26" t="s">
        <v>313</v>
      </c>
    </row>
    <row r="54" spans="2:9" x14ac:dyDescent="0.2">
      <c r="B54" s="184" t="s">
        <v>375</v>
      </c>
      <c r="C54" s="184" t="s">
        <v>376</v>
      </c>
      <c r="D54" s="184" t="s">
        <v>364</v>
      </c>
      <c r="E54" s="184" t="s">
        <v>377</v>
      </c>
      <c r="F54" s="184" t="s">
        <v>377</v>
      </c>
      <c r="G54" s="184" t="s">
        <v>214</v>
      </c>
    </row>
    <row r="55" spans="2:9" x14ac:dyDescent="0.2">
      <c r="B55" s="184" t="s">
        <v>378</v>
      </c>
      <c r="C55" s="184" t="s">
        <v>379</v>
      </c>
      <c r="D55" s="184" t="s">
        <v>380</v>
      </c>
    </row>
    <row r="56" spans="2:9" x14ac:dyDescent="0.2">
      <c r="B56" s="184" t="s">
        <v>381</v>
      </c>
      <c r="C56" s="184" t="s">
        <v>214</v>
      </c>
      <c r="D56" s="184" t="s">
        <v>363</v>
      </c>
    </row>
    <row r="57" spans="2:9" x14ac:dyDescent="0.2">
      <c r="B57" s="184" t="s">
        <v>382</v>
      </c>
      <c r="C57" s="184" t="s">
        <v>383</v>
      </c>
      <c r="D57" s="184" t="s">
        <v>320</v>
      </c>
    </row>
    <row r="58" spans="2:9" x14ac:dyDescent="0.2">
      <c r="B58" s="184" t="s">
        <v>384</v>
      </c>
      <c r="C58" s="184" t="s">
        <v>385</v>
      </c>
      <c r="D58" s="184" t="s">
        <v>319</v>
      </c>
    </row>
    <row r="59" spans="2:9" x14ac:dyDescent="0.2">
      <c r="D59" s="184" t="s">
        <v>318</v>
      </c>
    </row>
    <row r="61" spans="2:9" ht="15.75" x14ac:dyDescent="0.2">
      <c r="B61" s="268" t="s">
        <v>386</v>
      </c>
      <c r="C61" s="269" t="s">
        <v>387</v>
      </c>
      <c r="D61" s="269" t="s">
        <v>349</v>
      </c>
      <c r="E61" s="269" t="s">
        <v>350</v>
      </c>
      <c r="F61" s="269" t="s">
        <v>388</v>
      </c>
      <c r="G61" s="269" t="s">
        <v>351</v>
      </c>
      <c r="H61" s="269" t="s">
        <v>389</v>
      </c>
    </row>
    <row r="62" spans="2:9" x14ac:dyDescent="0.2">
      <c r="B62" s="26" t="s">
        <v>365</v>
      </c>
      <c r="C62" s="184" t="s">
        <v>210</v>
      </c>
      <c r="D62" s="184" t="s">
        <v>390</v>
      </c>
      <c r="E62" s="184" t="s">
        <v>580</v>
      </c>
      <c r="F62" s="184" t="s">
        <v>218</v>
      </c>
      <c r="G62" s="184" t="s">
        <v>391</v>
      </c>
      <c r="H62" s="184" t="s">
        <v>210</v>
      </c>
    </row>
    <row r="63" spans="2:9" x14ac:dyDescent="0.2">
      <c r="B63" s="26" t="s">
        <v>314</v>
      </c>
      <c r="C63" s="184" t="s">
        <v>205</v>
      </c>
      <c r="D63" s="184"/>
      <c r="E63" s="184" t="s">
        <v>392</v>
      </c>
      <c r="F63" s="184" t="s">
        <v>314</v>
      </c>
      <c r="G63" s="184" t="s">
        <v>393</v>
      </c>
      <c r="H63" s="184" t="s">
        <v>394</v>
      </c>
    </row>
    <row r="64" spans="2:9" x14ac:dyDescent="0.2">
      <c r="C64" s="184" t="s">
        <v>208</v>
      </c>
      <c r="D64" s="184"/>
      <c r="E64" s="184"/>
      <c r="F64" s="184" t="s">
        <v>318</v>
      </c>
      <c r="G64" s="184" t="s">
        <v>395</v>
      </c>
      <c r="H64" s="184" t="s">
        <v>205</v>
      </c>
    </row>
    <row r="65" spans="3:8" x14ac:dyDescent="0.2">
      <c r="C65" s="184" t="s">
        <v>206</v>
      </c>
      <c r="D65" s="184"/>
      <c r="E65" s="184"/>
      <c r="F65" s="184" t="s">
        <v>319</v>
      </c>
      <c r="G65" s="184" t="s">
        <v>396</v>
      </c>
      <c r="H65" s="184" t="s">
        <v>208</v>
      </c>
    </row>
    <row r="66" spans="3:8" x14ac:dyDescent="0.2">
      <c r="F66" s="184" t="s">
        <v>320</v>
      </c>
      <c r="G66" s="184" t="s">
        <v>397</v>
      </c>
    </row>
    <row r="67" spans="3:8" x14ac:dyDescent="0.2">
      <c r="F67" s="362" t="s">
        <v>209</v>
      </c>
      <c r="G67" s="362" t="s">
        <v>398</v>
      </c>
    </row>
    <row r="68" spans="3:8" x14ac:dyDescent="0.2">
      <c r="F68" s="362" t="s">
        <v>321</v>
      </c>
      <c r="G68" s="362" t="s">
        <v>399</v>
      </c>
    </row>
    <row r="69" spans="3:8" x14ac:dyDescent="0.2">
      <c r="F69" s="362" t="s">
        <v>322</v>
      </c>
    </row>
    <row r="70" spans="3:8" x14ac:dyDescent="0.2">
      <c r="F70" s="184" t="s">
        <v>323</v>
      </c>
    </row>
    <row r="71" spans="3:8" x14ac:dyDescent="0.2">
      <c r="F71" s="184" t="s">
        <v>214</v>
      </c>
    </row>
  </sheetData>
  <mergeCells count="3">
    <mergeCell ref="J24:J25"/>
    <mergeCell ref="J7:J8"/>
    <mergeCell ref="B3:E3"/>
  </mergeCells>
  <dataValidations count="23">
    <dataValidation type="list" allowBlank="1" showInputMessage="1" showErrorMessage="1" sqref="D24:D28">
      <formula1>$F$46:$F$47</formula1>
    </dataValidation>
    <dataValidation type="list" allowBlank="1" showInputMessage="1" showErrorMessage="1" sqref="C24:C28">
      <formula1>$E$46:$E$47</formula1>
    </dataValidation>
    <dataValidation type="list" allowBlank="1" showInputMessage="1" showErrorMessage="1" sqref="E24:E28">
      <formula1>$G$46:$G$49</formula1>
    </dataValidation>
    <dataValidation type="list" allowBlank="1" showInputMessage="1" showErrorMessage="1" sqref="G24:G28">
      <formula1>$H$46:$H$49</formula1>
    </dataValidation>
    <dataValidation type="list" allowBlank="1" showInputMessage="1" showErrorMessage="1" sqref="C7:C13">
      <formula1>$B$52:$B$58</formula1>
    </dataValidation>
    <dataValidation type="list" allowBlank="1" showInputMessage="1" showErrorMessage="1" sqref="D7:D13">
      <formula1>$C$52:$C$58</formula1>
    </dataValidation>
    <dataValidation type="list" allowBlank="1" showInputMessage="1" showErrorMessage="1" sqref="E7:E13">
      <formula1>$D$52:$D$59</formula1>
    </dataValidation>
    <dataValidation type="list" allowBlank="1" showInputMessage="1" showErrorMessage="1" sqref="H7:H13">
      <formula1>$G$52:$G$54</formula1>
    </dataValidation>
    <dataValidation type="list" allowBlank="1" showInputMessage="1" showErrorMessage="1" sqref="D16:D20">
      <formula1>$C$46:$C$47</formula1>
    </dataValidation>
    <dataValidation type="list" allowBlank="1" showInputMessage="1" showErrorMessage="1" sqref="C16:C20">
      <formula1>$B$46:$B$47</formula1>
    </dataValidation>
    <dataValidation type="list" allowBlank="1" showInputMessage="1" showErrorMessage="1" sqref="B21">
      <formula1>$D$47:$D$48</formula1>
    </dataValidation>
    <dataValidation type="list" allowBlank="1" showInputMessage="1" showErrorMessage="1" sqref="F16:F20">
      <formula1>$D$46:$D$47</formula1>
    </dataValidation>
    <dataValidation type="list" allowBlank="1" showInputMessage="1" showErrorMessage="1" sqref="H16:H20">
      <formula1>$F$52:$F$54</formula1>
    </dataValidation>
    <dataValidation type="list" allowBlank="1" showInputMessage="1" showErrorMessage="1" sqref="C32:C35">
      <formula1>$H$52:$H$53</formula1>
    </dataValidation>
    <dataValidation type="list" allowBlank="1" showInputMessage="1" showErrorMessage="1" sqref="D32:D35">
      <formula1>$I$52:$I$53</formula1>
    </dataValidation>
    <dataValidation type="list" allowBlank="1" showInputMessage="1" showErrorMessage="1" sqref="F32:F35">
      <formula1>$B$62:$B$63</formula1>
    </dataValidation>
    <dataValidation type="list" allowBlank="1" showInputMessage="1" showErrorMessage="1" sqref="I39:I42 H32:H35">
      <formula1>$C$62:$C$65</formula1>
    </dataValidation>
    <dataValidation type="list" allowBlank="1" showInputMessage="1" showErrorMessage="1" sqref="C39:C42">
      <formula1>$D$62</formula1>
    </dataValidation>
    <dataValidation type="list" allowBlank="1" showInputMessage="1" showErrorMessage="1" sqref="D39:D42">
      <formula1>$E$62:$E$63</formula1>
    </dataValidation>
    <dataValidation type="list" allowBlank="1" showInputMessage="1" showErrorMessage="1" sqref="E39:E42">
      <formula1>$F$62:$F$71</formula1>
    </dataValidation>
    <dataValidation type="list" allowBlank="1" showInputMessage="1" showErrorMessage="1" sqref="F39:F42">
      <formula1>$G$62:$G$68</formula1>
    </dataValidation>
    <dataValidation type="list" allowBlank="1" showInputMessage="1" showErrorMessage="1" sqref="H39:H42">
      <formula1>$H$62:$H$65</formula1>
    </dataValidation>
    <dataValidation type="list" allowBlank="1" showInputMessage="1" showErrorMessage="1" sqref="G7:G12">
      <formula1>$E$52:$E$54</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6"/>
  <sheetViews>
    <sheetView zoomScale="80" zoomScaleNormal="80" workbookViewId="0">
      <selection activeCell="B4" sqref="B4:E6"/>
    </sheetView>
  </sheetViews>
  <sheetFormatPr defaultRowHeight="15" x14ac:dyDescent="0.25"/>
  <cols>
    <col min="1" max="1" width="4" style="3" customWidth="1"/>
    <col min="2" max="2" width="30.140625" style="3" customWidth="1"/>
    <col min="3" max="3" width="28.7109375" style="3" bestFit="1" customWidth="1"/>
    <col min="4" max="4" width="41.7109375" style="3" bestFit="1" customWidth="1"/>
    <col min="5" max="5" width="35.140625" style="3" customWidth="1"/>
    <col min="6" max="6" width="32.85546875" style="3" customWidth="1"/>
    <col min="7" max="7" width="28.5703125" style="3" customWidth="1"/>
    <col min="8" max="8" width="36.28515625" style="3" customWidth="1"/>
    <col min="9" max="9" width="31.7109375" style="3" customWidth="1"/>
    <col min="10" max="10" width="17.140625" style="3" customWidth="1"/>
    <col min="11" max="11" width="19.85546875" style="3" customWidth="1"/>
    <col min="12" max="12" width="20.5703125" style="3" customWidth="1"/>
    <col min="13" max="13" width="13.42578125" style="3" bestFit="1" customWidth="1"/>
    <col min="14" max="16384" width="9.140625" style="3"/>
  </cols>
  <sheetData>
    <row r="1" spans="2:13" ht="18" x14ac:dyDescent="0.25">
      <c r="B1" s="4" t="s">
        <v>0</v>
      </c>
      <c r="C1" s="450"/>
      <c r="D1" s="450"/>
      <c r="E1" s="450"/>
      <c r="F1" s="450"/>
      <c r="G1" s="450"/>
      <c r="H1" s="450"/>
      <c r="I1" s="450"/>
      <c r="J1" s="450"/>
      <c r="K1" s="450"/>
      <c r="L1" s="450"/>
      <c r="M1" s="450"/>
    </row>
    <row r="2" spans="2:13" ht="15.75" x14ac:dyDescent="0.25">
      <c r="B2" s="257" t="s">
        <v>400</v>
      </c>
      <c r="C2" s="450"/>
    </row>
    <row r="3" spans="2:13" ht="12" customHeight="1" thickBot="1" x14ac:dyDescent="0.3">
      <c r="B3" s="5"/>
      <c r="C3" s="450"/>
    </row>
    <row r="4" spans="2:13" x14ac:dyDescent="0.25">
      <c r="B4" s="839" t="s">
        <v>623</v>
      </c>
      <c r="C4" s="840"/>
      <c r="D4" s="840"/>
      <c r="E4" s="841"/>
    </row>
    <row r="5" spans="2:13" ht="21" customHeight="1" x14ac:dyDescent="0.25">
      <c r="B5" s="842"/>
      <c r="C5" s="843"/>
      <c r="D5" s="843"/>
      <c r="E5" s="844"/>
    </row>
    <row r="6" spans="2:13" ht="26.25" customHeight="1" thickBot="1" x14ac:dyDescent="0.3">
      <c r="B6" s="845"/>
      <c r="C6" s="846"/>
      <c r="D6" s="846"/>
      <c r="E6" s="847"/>
    </row>
    <row r="7" spans="2:13" x14ac:dyDescent="0.25">
      <c r="B7" s="77"/>
      <c r="C7" s="77"/>
      <c r="D7" s="77"/>
      <c r="E7" s="77"/>
      <c r="F7" s="77"/>
      <c r="G7" s="77"/>
      <c r="H7" s="77"/>
      <c r="I7" s="77"/>
      <c r="J7" s="77"/>
      <c r="K7" s="77"/>
      <c r="L7" s="450"/>
      <c r="M7" s="450"/>
    </row>
    <row r="8" spans="2:13" s="450" customFormat="1" x14ac:dyDescent="0.25">
      <c r="B8" s="77"/>
      <c r="C8" s="77"/>
      <c r="D8" s="77"/>
      <c r="E8" s="77"/>
      <c r="F8" s="77"/>
      <c r="G8" s="77"/>
      <c r="H8" s="77"/>
      <c r="I8" s="77"/>
      <c r="J8" s="77"/>
      <c r="K8" s="77"/>
    </row>
    <row r="9" spans="2:13" s="450" customFormat="1" ht="15.75" thickBot="1" x14ac:dyDescent="0.3">
      <c r="B9" s="77"/>
      <c r="C9" s="77"/>
      <c r="D9" s="77"/>
      <c r="E9" s="77"/>
      <c r="F9" s="77"/>
      <c r="G9" s="77"/>
      <c r="H9" s="77"/>
      <c r="I9" s="77"/>
      <c r="J9" s="77"/>
      <c r="K9" s="77"/>
    </row>
    <row r="10" spans="2:13" s="450" customFormat="1" ht="15.75" x14ac:dyDescent="0.25">
      <c r="B10" s="751" t="s">
        <v>596</v>
      </c>
      <c r="C10" s="752"/>
      <c r="D10" s="753"/>
      <c r="E10" s="753"/>
      <c r="F10" s="754" t="s">
        <v>225</v>
      </c>
      <c r="G10" s="77"/>
      <c r="H10" s="77"/>
      <c r="I10" s="77"/>
      <c r="J10" s="77"/>
      <c r="K10" s="77"/>
    </row>
    <row r="11" spans="2:13" s="450" customFormat="1" ht="31.5" x14ac:dyDescent="0.25">
      <c r="B11" s="755" t="s">
        <v>417</v>
      </c>
      <c r="C11" s="756" t="s">
        <v>418</v>
      </c>
      <c r="D11" s="757" t="s">
        <v>597</v>
      </c>
      <c r="E11" s="757" t="s">
        <v>66</v>
      </c>
      <c r="F11" s="758" t="s">
        <v>598</v>
      </c>
      <c r="G11" s="77"/>
      <c r="H11" s="77"/>
      <c r="I11" s="77"/>
      <c r="J11" s="77"/>
      <c r="K11" s="77"/>
    </row>
    <row r="12" spans="2:13" s="450" customFormat="1" ht="15.75" x14ac:dyDescent="0.25">
      <c r="B12" s="759"/>
      <c r="C12" s="760"/>
      <c r="D12" s="761"/>
      <c r="E12" s="761"/>
      <c r="F12" s="762" t="s">
        <v>599</v>
      </c>
      <c r="G12" s="77"/>
      <c r="H12" s="77"/>
      <c r="I12" s="77"/>
      <c r="J12" s="77"/>
      <c r="K12" s="77"/>
    </row>
    <row r="13" spans="2:13" s="450" customFormat="1" ht="16.5" thickBot="1" x14ac:dyDescent="0.3">
      <c r="B13" s="763"/>
      <c r="C13" s="764"/>
      <c r="D13" s="765"/>
      <c r="E13" s="765"/>
      <c r="F13" s="766" t="s">
        <v>600</v>
      </c>
      <c r="G13" s="77"/>
      <c r="H13" s="77"/>
      <c r="I13" s="77"/>
      <c r="J13" s="77"/>
      <c r="K13" s="77"/>
    </row>
    <row r="14" spans="2:13" s="450" customFormat="1" x14ac:dyDescent="0.25">
      <c r="B14" s="759"/>
      <c r="C14" s="760"/>
      <c r="D14" s="761"/>
      <c r="E14" s="761"/>
      <c r="F14" s="767"/>
      <c r="G14" s="77"/>
      <c r="H14" s="77"/>
      <c r="I14" s="77"/>
      <c r="J14" s="77"/>
      <c r="K14" s="77"/>
    </row>
    <row r="15" spans="2:13" s="450" customFormat="1" x14ac:dyDescent="0.25">
      <c r="B15" s="763"/>
      <c r="C15" s="764"/>
      <c r="D15" s="765"/>
      <c r="E15" s="765"/>
      <c r="F15" s="767"/>
      <c r="G15" s="77"/>
      <c r="H15" s="77"/>
      <c r="I15" s="77"/>
      <c r="J15" s="77"/>
      <c r="K15" s="77"/>
    </row>
    <row r="16" spans="2:13" s="450" customFormat="1" x14ac:dyDescent="0.25">
      <c r="B16" s="759"/>
      <c r="C16" s="760"/>
      <c r="D16" s="761"/>
      <c r="E16" s="761"/>
      <c r="F16" s="767"/>
      <c r="G16" s="77"/>
      <c r="H16" s="77"/>
      <c r="I16" s="77"/>
      <c r="J16" s="77"/>
      <c r="K16" s="77"/>
    </row>
    <row r="17" spans="2:13" s="450" customFormat="1" ht="16.5" thickBot="1" x14ac:dyDescent="0.3">
      <c r="B17" s="768" t="s">
        <v>419</v>
      </c>
      <c r="C17" s="769">
        <f>SUM(C12:C16)</f>
        <v>0</v>
      </c>
      <c r="D17" s="770"/>
      <c r="E17" s="770"/>
      <c r="F17" s="767"/>
      <c r="G17" s="77"/>
      <c r="H17" s="77"/>
      <c r="I17" s="77"/>
      <c r="J17" s="77"/>
      <c r="K17" s="77"/>
    </row>
    <row r="18" spans="2:13" s="450" customFormat="1" x14ac:dyDescent="0.25">
      <c r="B18" s="77"/>
      <c r="C18" s="77"/>
      <c r="D18" s="77"/>
      <c r="E18" s="77"/>
      <c r="F18" s="77"/>
      <c r="G18" s="77"/>
      <c r="H18" s="77"/>
      <c r="I18" s="77"/>
      <c r="J18" s="77"/>
      <c r="K18" s="77"/>
    </row>
    <row r="19" spans="2:13" s="450" customFormat="1" ht="15.75" thickBot="1" x14ac:dyDescent="0.3">
      <c r="B19" s="77"/>
      <c r="C19" s="77"/>
      <c r="D19" s="77"/>
      <c r="E19" s="77"/>
      <c r="F19" s="77"/>
      <c r="G19" s="77"/>
      <c r="H19" s="77"/>
      <c r="I19" s="77"/>
      <c r="J19" s="77"/>
      <c r="K19" s="77"/>
    </row>
    <row r="20" spans="2:13" s="450" customFormat="1" ht="16.5" thickBot="1" x14ac:dyDescent="0.3">
      <c r="B20" s="858" t="s">
        <v>601</v>
      </c>
      <c r="C20" s="859"/>
      <c r="D20" s="859"/>
      <c r="E20" s="859"/>
      <c r="F20" s="859"/>
      <c r="G20" s="859"/>
      <c r="H20" s="859"/>
      <c r="I20" s="859"/>
      <c r="J20" s="859"/>
      <c r="K20" s="859"/>
      <c r="L20" s="859"/>
      <c r="M20" s="860"/>
    </row>
    <row r="21" spans="2:13" x14ac:dyDescent="0.25">
      <c r="B21" s="852" t="s">
        <v>258</v>
      </c>
      <c r="C21" s="854" t="s">
        <v>401</v>
      </c>
      <c r="D21" s="854" t="s">
        <v>402</v>
      </c>
      <c r="E21" s="854" t="s">
        <v>403</v>
      </c>
      <c r="F21" s="537" t="s">
        <v>404</v>
      </c>
      <c r="G21" s="538"/>
      <c r="H21" s="538"/>
      <c r="I21" s="539"/>
      <c r="J21" s="537" t="s">
        <v>405</v>
      </c>
      <c r="K21" s="78"/>
      <c r="L21" s="78"/>
      <c r="M21" s="79"/>
    </row>
    <row r="22" spans="2:13" x14ac:dyDescent="0.25">
      <c r="B22" s="853"/>
      <c r="C22" s="855"/>
      <c r="D22" s="855"/>
      <c r="E22" s="855"/>
      <c r="F22" s="540" t="s">
        <v>406</v>
      </c>
      <c r="G22" s="540" t="s">
        <v>263</v>
      </c>
      <c r="H22" s="540" t="s">
        <v>264</v>
      </c>
      <c r="I22" s="540" t="s">
        <v>407</v>
      </c>
      <c r="J22" s="540" t="s">
        <v>406</v>
      </c>
      <c r="K22" s="540" t="s">
        <v>263</v>
      </c>
      <c r="L22" s="540" t="s">
        <v>264</v>
      </c>
      <c r="M22" s="541" t="s">
        <v>407</v>
      </c>
    </row>
    <row r="23" spans="2:13" x14ac:dyDescent="0.25">
      <c r="B23" s="80"/>
      <c r="C23" s="81"/>
      <c r="D23" s="81"/>
      <c r="E23" s="82">
        <f>IF(D23,C23/D23,0)</f>
        <v>0</v>
      </c>
      <c r="F23" s="81"/>
      <c r="G23" s="81"/>
      <c r="H23" s="81"/>
      <c r="I23" s="81"/>
      <c r="J23" s="83">
        <f>F23*$E23</f>
        <v>0</v>
      </c>
      <c r="K23" s="83">
        <f t="shared" ref="J23:M28" si="0">G23*$E23</f>
        <v>0</v>
      </c>
      <c r="L23" s="83">
        <f t="shared" si="0"/>
        <v>0</v>
      </c>
      <c r="M23" s="84">
        <f t="shared" si="0"/>
        <v>0</v>
      </c>
    </row>
    <row r="24" spans="2:13" x14ac:dyDescent="0.25">
      <c r="B24" s="80"/>
      <c r="C24" s="81"/>
      <c r="D24" s="81"/>
      <c r="E24" s="82">
        <f t="shared" ref="E24:E28" si="1">IF(D24,C24/D24,0)</f>
        <v>0</v>
      </c>
      <c r="F24" s="81"/>
      <c r="G24" s="81"/>
      <c r="H24" s="81"/>
      <c r="I24" s="81"/>
      <c r="J24" s="83">
        <f t="shared" si="0"/>
        <v>0</v>
      </c>
      <c r="K24" s="83">
        <f t="shared" si="0"/>
        <v>0</v>
      </c>
      <c r="L24" s="83">
        <f t="shared" si="0"/>
        <v>0</v>
      </c>
      <c r="M24" s="84">
        <f t="shared" si="0"/>
        <v>0</v>
      </c>
    </row>
    <row r="25" spans="2:13" x14ac:dyDescent="0.25">
      <c r="B25" s="80"/>
      <c r="C25" s="81"/>
      <c r="D25" s="81"/>
      <c r="E25" s="82">
        <f t="shared" si="1"/>
        <v>0</v>
      </c>
      <c r="F25" s="81"/>
      <c r="G25" s="81"/>
      <c r="H25" s="81"/>
      <c r="I25" s="81"/>
      <c r="J25" s="83">
        <f t="shared" si="0"/>
        <v>0</v>
      </c>
      <c r="K25" s="83">
        <f t="shared" si="0"/>
        <v>0</v>
      </c>
      <c r="L25" s="83">
        <f t="shared" si="0"/>
        <v>0</v>
      </c>
      <c r="M25" s="84">
        <f t="shared" si="0"/>
        <v>0</v>
      </c>
    </row>
    <row r="26" spans="2:13" x14ac:dyDescent="0.25">
      <c r="B26" s="80"/>
      <c r="C26" s="81"/>
      <c r="D26" s="81"/>
      <c r="E26" s="82">
        <f>IF(D26,C26/D26,0)</f>
        <v>0</v>
      </c>
      <c r="F26" s="81"/>
      <c r="G26" s="81"/>
      <c r="H26" s="81"/>
      <c r="I26" s="81"/>
      <c r="J26" s="83">
        <f t="shared" si="0"/>
        <v>0</v>
      </c>
      <c r="K26" s="83">
        <f t="shared" si="0"/>
        <v>0</v>
      </c>
      <c r="L26" s="83">
        <f t="shared" si="0"/>
        <v>0</v>
      </c>
      <c r="M26" s="84">
        <f t="shared" si="0"/>
        <v>0</v>
      </c>
    </row>
    <row r="27" spans="2:13" x14ac:dyDescent="0.25">
      <c r="B27" s="80"/>
      <c r="C27" s="81"/>
      <c r="D27" s="81"/>
      <c r="E27" s="82">
        <f t="shared" si="1"/>
        <v>0</v>
      </c>
      <c r="F27" s="81"/>
      <c r="G27" s="81"/>
      <c r="H27" s="81"/>
      <c r="I27" s="81"/>
      <c r="J27" s="83">
        <f t="shared" si="0"/>
        <v>0</v>
      </c>
      <c r="K27" s="83">
        <f t="shared" si="0"/>
        <v>0</v>
      </c>
      <c r="L27" s="83">
        <f t="shared" si="0"/>
        <v>0</v>
      </c>
      <c r="M27" s="84">
        <f t="shared" si="0"/>
        <v>0</v>
      </c>
    </row>
    <row r="28" spans="2:13" ht="15.75" thickBot="1" x14ac:dyDescent="0.3">
      <c r="B28" s="85"/>
      <c r="C28" s="86"/>
      <c r="D28" s="86"/>
      <c r="E28" s="87">
        <f t="shared" si="1"/>
        <v>0</v>
      </c>
      <c r="F28" s="86"/>
      <c r="G28" s="86"/>
      <c r="H28" s="86"/>
      <c r="I28" s="86"/>
      <c r="J28" s="88">
        <f t="shared" si="0"/>
        <v>0</v>
      </c>
      <c r="K28" s="88">
        <f t="shared" si="0"/>
        <v>0</v>
      </c>
      <c r="L28" s="88">
        <f t="shared" si="0"/>
        <v>0</v>
      </c>
      <c r="M28" s="89">
        <f t="shared" si="0"/>
        <v>0</v>
      </c>
    </row>
    <row r="29" spans="2:13" ht="15.75" thickBot="1" x14ac:dyDescent="0.3">
      <c r="B29" s="450"/>
      <c r="C29" s="450"/>
      <c r="D29" s="450"/>
      <c r="E29" s="450"/>
      <c r="F29" s="450"/>
      <c r="G29" s="450"/>
      <c r="H29" s="450"/>
      <c r="I29" s="450"/>
      <c r="J29" s="450"/>
      <c r="K29" s="450"/>
      <c r="L29" s="450"/>
      <c r="M29" s="450"/>
    </row>
    <row r="30" spans="2:13" ht="33" customHeight="1" thickBot="1" x14ac:dyDescent="0.3">
      <c r="B30" s="848" t="s">
        <v>602</v>
      </c>
      <c r="C30" s="849"/>
      <c r="D30" s="653"/>
      <c r="E30" s="450"/>
      <c r="F30" s="450"/>
      <c r="G30" s="450"/>
      <c r="H30" s="450"/>
      <c r="I30" s="450"/>
    </row>
    <row r="31" spans="2:13" ht="15.75" thickBot="1" x14ac:dyDescent="0.3">
      <c r="B31" s="450"/>
      <c r="C31" s="450"/>
      <c r="D31" s="450"/>
      <c r="E31" s="450"/>
      <c r="F31" s="450"/>
      <c r="G31" s="450"/>
      <c r="H31" s="450"/>
      <c r="I31" s="450"/>
    </row>
    <row r="32" spans="2:13" ht="15.75" x14ac:dyDescent="0.25">
      <c r="B32" s="542" t="s">
        <v>408</v>
      </c>
      <c r="C32" s="90"/>
      <c r="D32" s="90"/>
      <c r="E32" s="90"/>
      <c r="F32" s="90"/>
      <c r="G32" s="90"/>
      <c r="H32" s="543" t="s">
        <v>225</v>
      </c>
      <c r="I32" s="91"/>
    </row>
    <row r="33" spans="2:9" ht="32.25" customHeight="1" x14ac:dyDescent="0.25">
      <c r="B33" s="544" t="s">
        <v>409</v>
      </c>
      <c r="C33" s="545" t="s">
        <v>410</v>
      </c>
      <c r="D33" s="546" t="s">
        <v>411</v>
      </c>
      <c r="E33" s="546" t="s">
        <v>412</v>
      </c>
      <c r="F33" s="546" t="s">
        <v>413</v>
      </c>
      <c r="G33" s="547" t="s">
        <v>414</v>
      </c>
      <c r="H33" s="856"/>
      <c r="I33" s="857"/>
    </row>
    <row r="34" spans="2:9" x14ac:dyDescent="0.25">
      <c r="B34" s="92">
        <f t="shared" ref="B34:C37" si="2">B23</f>
        <v>0</v>
      </c>
      <c r="C34" s="93">
        <f t="shared" si="2"/>
        <v>0</v>
      </c>
      <c r="D34" s="93">
        <f t="shared" ref="D34:G37" si="3">J23</f>
        <v>0</v>
      </c>
      <c r="E34" s="93">
        <f t="shared" si="3"/>
        <v>0</v>
      </c>
      <c r="F34" s="93">
        <f t="shared" si="3"/>
        <v>0</v>
      </c>
      <c r="G34" s="94">
        <f t="shared" si="3"/>
        <v>0</v>
      </c>
      <c r="H34" s="548" t="s">
        <v>415</v>
      </c>
      <c r="I34" s="95"/>
    </row>
    <row r="35" spans="2:9" ht="15.75" thickBot="1" x14ac:dyDescent="0.3">
      <c r="B35" s="92">
        <f t="shared" si="2"/>
        <v>0</v>
      </c>
      <c r="C35" s="93">
        <f t="shared" si="2"/>
        <v>0</v>
      </c>
      <c r="D35" s="93">
        <f t="shared" si="3"/>
        <v>0</v>
      </c>
      <c r="E35" s="93">
        <f t="shared" si="3"/>
        <v>0</v>
      </c>
      <c r="F35" s="93">
        <f t="shared" si="3"/>
        <v>0</v>
      </c>
      <c r="G35" s="94">
        <f t="shared" si="3"/>
        <v>0</v>
      </c>
      <c r="H35" s="654" t="s">
        <v>581</v>
      </c>
      <c r="I35" s="95"/>
    </row>
    <row r="36" spans="2:9" x14ac:dyDescent="0.25">
      <c r="B36" s="92">
        <f t="shared" si="2"/>
        <v>0</v>
      </c>
      <c r="C36" s="93">
        <f t="shared" si="2"/>
        <v>0</v>
      </c>
      <c r="D36" s="93">
        <f t="shared" si="3"/>
        <v>0</v>
      </c>
      <c r="E36" s="93">
        <f t="shared" si="3"/>
        <v>0</v>
      </c>
      <c r="F36" s="93">
        <f t="shared" si="3"/>
        <v>0</v>
      </c>
      <c r="G36" s="93">
        <f t="shared" si="3"/>
        <v>0</v>
      </c>
      <c r="I36" s="655"/>
    </row>
    <row r="37" spans="2:9" x14ac:dyDescent="0.25">
      <c r="B37" s="92">
        <f t="shared" si="2"/>
        <v>0</v>
      </c>
      <c r="C37" s="93">
        <f t="shared" si="2"/>
        <v>0</v>
      </c>
      <c r="D37" s="93">
        <f t="shared" si="3"/>
        <v>0</v>
      </c>
      <c r="E37" s="93">
        <f t="shared" si="3"/>
        <v>0</v>
      </c>
      <c r="F37" s="93">
        <f t="shared" si="3"/>
        <v>0</v>
      </c>
      <c r="G37" s="94">
        <f t="shared" si="3"/>
        <v>0</v>
      </c>
      <c r="H37" s="130"/>
    </row>
    <row r="38" spans="2:9" ht="15.75" thickBot="1" x14ac:dyDescent="0.3">
      <c r="B38" s="549" t="s">
        <v>416</v>
      </c>
      <c r="C38" s="444">
        <f>SUM(C34:C37)</f>
        <v>0</v>
      </c>
      <c r="D38" s="444">
        <f>SUM(D34:D37)</f>
        <v>0</v>
      </c>
      <c r="E38" s="444">
        <f>SUM(E34:E37)</f>
        <v>0</v>
      </c>
      <c r="F38" s="444">
        <f>SUM(F34:F37)</f>
        <v>0</v>
      </c>
      <c r="G38" s="444">
        <f>SUM(G34:G37)</f>
        <v>0</v>
      </c>
    </row>
    <row r="39" spans="2:9" x14ac:dyDescent="0.25">
      <c r="B39" s="32"/>
      <c r="C39" s="32"/>
      <c r="D39" s="32"/>
      <c r="E39" s="32"/>
      <c r="F39" s="32"/>
      <c r="G39" s="32"/>
      <c r="H39" s="32"/>
      <c r="I39" s="32"/>
    </row>
    <row r="40" spans="2:9" ht="15.75" thickBot="1" x14ac:dyDescent="0.3">
      <c r="B40" s="32"/>
      <c r="C40" s="32"/>
      <c r="D40" s="32"/>
      <c r="E40" s="32"/>
      <c r="F40" s="32"/>
      <c r="G40" s="32"/>
      <c r="H40" s="32"/>
      <c r="I40" s="32"/>
    </row>
    <row r="41" spans="2:9" ht="15.75" x14ac:dyDescent="0.25">
      <c r="B41" s="542" t="s">
        <v>603</v>
      </c>
      <c r="C41" s="551"/>
      <c r="D41" s="551"/>
      <c r="E41" s="543" t="s">
        <v>225</v>
      </c>
      <c r="F41" s="91"/>
      <c r="G41" s="32"/>
      <c r="H41" s="32"/>
      <c r="I41" s="32"/>
    </row>
    <row r="42" spans="2:9" ht="32.25" customHeight="1" x14ac:dyDescent="0.25">
      <c r="B42" s="552" t="s">
        <v>417</v>
      </c>
      <c r="C42" s="550" t="s">
        <v>420</v>
      </c>
      <c r="D42" s="550" t="s">
        <v>66</v>
      </c>
      <c r="E42" s="864"/>
      <c r="F42" s="857"/>
      <c r="G42" s="32"/>
      <c r="H42" s="32"/>
      <c r="I42" s="32"/>
    </row>
    <row r="43" spans="2:9" x14ac:dyDescent="0.25">
      <c r="B43" s="96"/>
      <c r="C43" s="97"/>
      <c r="D43" s="98"/>
      <c r="E43" s="553" t="s">
        <v>415</v>
      </c>
      <c r="F43" s="95"/>
      <c r="G43" s="32"/>
      <c r="H43" s="32"/>
      <c r="I43" s="32"/>
    </row>
    <row r="44" spans="2:9" ht="15.75" thickBot="1" x14ac:dyDescent="0.3">
      <c r="B44" s="99"/>
      <c r="C44" s="100"/>
      <c r="D44" s="101"/>
      <c r="E44" s="656" t="s">
        <v>421</v>
      </c>
      <c r="F44" s="657"/>
      <c r="G44" s="32"/>
      <c r="H44" s="32"/>
      <c r="I44" s="32"/>
    </row>
    <row r="45" spans="2:9" x14ac:dyDescent="0.25">
      <c r="B45" s="96"/>
      <c r="C45" s="97"/>
      <c r="D45" s="98"/>
      <c r="E45" s="32"/>
      <c r="F45" s="136"/>
      <c r="G45" s="136"/>
      <c r="H45" s="32"/>
      <c r="I45" s="32"/>
    </row>
    <row r="46" spans="2:9" ht="15.75" thickBot="1" x14ac:dyDescent="0.3">
      <c r="B46" s="102"/>
      <c r="C46" s="103"/>
      <c r="D46" s="104"/>
      <c r="E46" s="136"/>
      <c r="F46" s="136"/>
      <c r="G46" s="136"/>
      <c r="H46" s="32"/>
      <c r="I46" s="32"/>
    </row>
    <row r="47" spans="2:9" ht="15.75" thickBot="1" x14ac:dyDescent="0.3">
      <c r="B47" s="32"/>
      <c r="C47" s="32"/>
      <c r="D47" s="32"/>
      <c r="E47" s="129"/>
      <c r="F47" s="129"/>
      <c r="G47" s="32"/>
      <c r="H47" s="32"/>
      <c r="I47" s="32"/>
    </row>
    <row r="48" spans="2:9" ht="15.75" x14ac:dyDescent="0.25">
      <c r="B48" s="542" t="s">
        <v>604</v>
      </c>
      <c r="C48" s="551"/>
      <c r="D48" s="554"/>
      <c r="E48" s="105"/>
      <c r="F48" s="543" t="s">
        <v>225</v>
      </c>
      <c r="G48" s="91"/>
      <c r="H48" s="32"/>
      <c r="I48" s="32"/>
    </row>
    <row r="49" spans="2:12" ht="29.25" customHeight="1" x14ac:dyDescent="0.25">
      <c r="B49" s="552" t="s">
        <v>417</v>
      </c>
      <c r="C49" s="550" t="s">
        <v>410</v>
      </c>
      <c r="D49" s="546" t="s">
        <v>422</v>
      </c>
      <c r="E49" s="555" t="s">
        <v>423</v>
      </c>
      <c r="F49" s="864"/>
      <c r="G49" s="857"/>
      <c r="H49" s="32"/>
      <c r="I49" s="32"/>
    </row>
    <row r="50" spans="2:12" x14ac:dyDescent="0.25">
      <c r="B50" s="96"/>
      <c r="C50" s="97"/>
      <c r="D50" s="97"/>
      <c r="E50" s="106"/>
      <c r="F50" s="553" t="s">
        <v>415</v>
      </c>
      <c r="G50" s="95"/>
      <c r="H50" s="32"/>
      <c r="I50" s="32"/>
    </row>
    <row r="51" spans="2:12" ht="15.75" thickBot="1" x14ac:dyDescent="0.3">
      <c r="B51" s="99"/>
      <c r="C51" s="100"/>
      <c r="D51" s="100"/>
      <c r="E51" s="107"/>
      <c r="F51" s="654" t="s">
        <v>424</v>
      </c>
      <c r="G51" s="95"/>
      <c r="H51" s="32"/>
      <c r="I51" s="32"/>
      <c r="J51" s="450"/>
      <c r="K51" s="450"/>
      <c r="L51" s="450"/>
    </row>
    <row r="52" spans="2:12" x14ac:dyDescent="0.25">
      <c r="B52" s="96"/>
      <c r="C52" s="97"/>
      <c r="D52" s="97"/>
      <c r="E52" s="108"/>
      <c r="F52" s="130"/>
      <c r="G52" s="668"/>
      <c r="H52" s="136"/>
      <c r="I52" s="32"/>
      <c r="J52" s="450"/>
      <c r="K52" s="450"/>
      <c r="L52" s="450"/>
    </row>
    <row r="53" spans="2:12" x14ac:dyDescent="0.25">
      <c r="B53" s="99"/>
      <c r="C53" s="100"/>
      <c r="D53" s="100"/>
      <c r="E53" s="109"/>
      <c r="F53" s="130"/>
      <c r="G53" s="136"/>
      <c r="H53" s="32"/>
      <c r="I53" s="32"/>
      <c r="J53" s="450"/>
      <c r="K53" s="450"/>
      <c r="L53" s="450"/>
    </row>
    <row r="54" spans="2:12" x14ac:dyDescent="0.25">
      <c r="B54" s="96"/>
      <c r="C54" s="97"/>
      <c r="D54" s="97"/>
      <c r="E54" s="108"/>
      <c r="F54" s="130"/>
      <c r="G54" s="136"/>
      <c r="H54" s="32"/>
      <c r="I54" s="32"/>
      <c r="J54" s="450"/>
      <c r="K54" s="450"/>
      <c r="L54" s="450"/>
    </row>
    <row r="55" spans="2:12" ht="15.75" thickBot="1" x14ac:dyDescent="0.3">
      <c r="B55" s="102"/>
      <c r="C55" s="103"/>
      <c r="D55" s="103"/>
      <c r="E55" s="110"/>
      <c r="F55" s="130"/>
      <c r="G55" s="136"/>
      <c r="H55" s="136"/>
      <c r="I55" s="32"/>
      <c r="J55" s="450"/>
      <c r="K55" s="450"/>
      <c r="L55" s="450"/>
    </row>
    <row r="56" spans="2:12" x14ac:dyDescent="0.25">
      <c r="B56" s="32"/>
      <c r="C56" s="113"/>
      <c r="D56" s="113"/>
      <c r="E56" s="113"/>
      <c r="F56" s="136"/>
      <c r="G56" s="136"/>
      <c r="H56" s="136"/>
      <c r="I56" s="32"/>
      <c r="J56" s="450"/>
      <c r="K56" s="450"/>
      <c r="L56" s="450"/>
    </row>
    <row r="57" spans="2:12" x14ac:dyDescent="0.25">
      <c r="B57" s="111" t="s">
        <v>425</v>
      </c>
      <c r="C57" s="113"/>
      <c r="D57" s="113"/>
      <c r="E57" s="113"/>
      <c r="F57" s="32"/>
      <c r="G57" s="32"/>
      <c r="H57" s="32"/>
      <c r="I57" s="32"/>
      <c r="J57" s="450"/>
      <c r="K57" s="450"/>
      <c r="L57" s="450"/>
    </row>
    <row r="58" spans="2:12" x14ac:dyDescent="0.25">
      <c r="B58" s="112" t="s">
        <v>314</v>
      </c>
      <c r="C58" s="113"/>
      <c r="D58" s="113"/>
      <c r="E58" s="113"/>
      <c r="F58" s="32"/>
      <c r="G58" s="32"/>
      <c r="H58" s="32"/>
      <c r="I58" s="32"/>
      <c r="J58" s="450"/>
      <c r="K58" s="450"/>
      <c r="L58" s="450"/>
    </row>
    <row r="59" spans="2:12" x14ac:dyDescent="0.25">
      <c r="B59" s="112" t="s">
        <v>320</v>
      </c>
      <c r="C59" s="32"/>
      <c r="D59" s="32"/>
      <c r="E59" s="32"/>
      <c r="F59" s="32"/>
      <c r="G59" s="32"/>
      <c r="H59" s="32"/>
      <c r="I59" s="32"/>
      <c r="J59" s="450"/>
      <c r="K59" s="450"/>
      <c r="L59" s="450"/>
    </row>
    <row r="60" spans="2:12" ht="15.75" thickBot="1" x14ac:dyDescent="0.3">
      <c r="B60" s="450"/>
      <c r="C60" s="32"/>
      <c r="D60" s="32"/>
      <c r="E60" s="32"/>
      <c r="F60" s="32"/>
      <c r="G60" s="32"/>
      <c r="H60" s="32"/>
      <c r="I60" s="32"/>
      <c r="J60" s="450"/>
      <c r="K60" s="450"/>
      <c r="L60" s="450"/>
    </row>
    <row r="61" spans="2:12" ht="42" customHeight="1" thickBot="1" x14ac:dyDescent="0.3">
      <c r="B61" s="861" t="s">
        <v>426</v>
      </c>
      <c r="C61" s="862"/>
      <c r="D61" s="863"/>
      <c r="E61" s="32"/>
      <c r="F61" s="32"/>
      <c r="G61" s="32"/>
      <c r="H61" s="32"/>
      <c r="I61" s="32"/>
      <c r="J61" s="450"/>
      <c r="K61" s="450"/>
      <c r="L61" s="450"/>
    </row>
    <row r="62" spans="2:12" ht="15.75" thickBot="1" x14ac:dyDescent="0.3">
      <c r="B62" s="450"/>
      <c r="C62" s="450"/>
      <c r="D62" s="450"/>
      <c r="E62" s="450"/>
      <c r="F62" s="450"/>
      <c r="G62" s="450"/>
      <c r="H62" s="450"/>
      <c r="I62" s="450"/>
      <c r="J62" s="450"/>
      <c r="K62" s="450"/>
      <c r="L62" s="450"/>
    </row>
    <row r="63" spans="2:12" ht="15.75" x14ac:dyDescent="0.25">
      <c r="B63" s="556" t="s">
        <v>427</v>
      </c>
      <c r="C63" s="114"/>
      <c r="D63" s="114"/>
      <c r="E63" s="114"/>
      <c r="F63" s="543" t="s">
        <v>225</v>
      </c>
      <c r="G63" s="115"/>
      <c r="H63" s="116"/>
      <c r="I63" s="116"/>
      <c r="J63" s="116"/>
      <c r="K63" s="116"/>
      <c r="L63" s="116"/>
    </row>
    <row r="64" spans="2:12" x14ac:dyDescent="0.25">
      <c r="B64" s="557" t="s">
        <v>258</v>
      </c>
      <c r="C64" s="558" t="s">
        <v>412</v>
      </c>
      <c r="D64" s="558" t="s">
        <v>174</v>
      </c>
      <c r="E64" s="558" t="s">
        <v>66</v>
      </c>
      <c r="F64" s="865"/>
      <c r="G64" s="866"/>
      <c r="H64" s="116"/>
      <c r="I64" s="116"/>
      <c r="J64" s="116"/>
      <c r="K64" s="116"/>
      <c r="L64" s="116"/>
    </row>
    <row r="65" spans="2:13" x14ac:dyDescent="0.25">
      <c r="B65" s="117"/>
      <c r="C65" s="118"/>
      <c r="D65" s="118"/>
      <c r="E65" s="118"/>
      <c r="F65" s="559" t="s">
        <v>415</v>
      </c>
      <c r="G65" s="95"/>
      <c r="H65" s="116"/>
      <c r="I65" s="116"/>
      <c r="J65" s="116"/>
      <c r="K65" s="116"/>
      <c r="L65" s="116"/>
    </row>
    <row r="66" spans="2:13" ht="15.75" thickBot="1" x14ac:dyDescent="0.3">
      <c r="B66" s="119"/>
      <c r="C66" s="120"/>
      <c r="D66" s="120"/>
      <c r="E66" s="120"/>
      <c r="F66" s="559" t="s">
        <v>428</v>
      </c>
      <c r="G66" s="95"/>
      <c r="H66" s="116"/>
      <c r="I66" s="116"/>
      <c r="J66" s="116"/>
      <c r="K66" s="116"/>
      <c r="L66" s="116"/>
    </row>
    <row r="67" spans="2:13" x14ac:dyDescent="0.25">
      <c r="B67" s="117"/>
      <c r="C67" s="118"/>
      <c r="D67" s="118"/>
      <c r="E67" s="118"/>
      <c r="F67" s="666"/>
      <c r="G67" s="670"/>
      <c r="H67" s="669"/>
      <c r="I67" s="116"/>
      <c r="J67" s="116"/>
      <c r="K67" s="116"/>
      <c r="L67" s="116"/>
    </row>
    <row r="68" spans="2:13" x14ac:dyDescent="0.25">
      <c r="B68" s="119"/>
      <c r="C68" s="120"/>
      <c r="D68" s="121"/>
      <c r="E68" s="121"/>
      <c r="F68" s="116"/>
      <c r="G68" s="669"/>
      <c r="H68" s="669"/>
      <c r="I68" s="116"/>
      <c r="J68" s="116"/>
      <c r="K68" s="116"/>
      <c r="L68" s="116"/>
    </row>
    <row r="69" spans="2:13" ht="15.75" thickBot="1" x14ac:dyDescent="0.3">
      <c r="B69" s="560" t="s">
        <v>416</v>
      </c>
      <c r="C69" s="561">
        <f>SUM(C65:C68)</f>
        <v>0</v>
      </c>
      <c r="D69" s="561"/>
      <c r="E69" s="562"/>
      <c r="F69" s="671"/>
      <c r="G69" s="669"/>
      <c r="H69" s="669"/>
      <c r="I69" s="116"/>
      <c r="J69" s="116"/>
      <c r="K69" s="116"/>
      <c r="L69" s="116"/>
    </row>
    <row r="70" spans="2:13" ht="15.75" thickBot="1" x14ac:dyDescent="0.3">
      <c r="B70" s="116"/>
      <c r="C70" s="116"/>
      <c r="D70" s="116"/>
      <c r="E70" s="116"/>
      <c r="F70" s="123"/>
      <c r="G70" s="116"/>
      <c r="H70" s="116"/>
      <c r="I70" s="116"/>
      <c r="J70" s="116"/>
      <c r="K70" s="116"/>
      <c r="L70" s="116"/>
    </row>
    <row r="71" spans="2:13" ht="15.75" x14ac:dyDescent="0.25">
      <c r="B71" s="556" t="s">
        <v>429</v>
      </c>
      <c r="C71" s="114"/>
      <c r="D71" s="114"/>
      <c r="E71" s="114"/>
      <c r="F71" s="114"/>
      <c r="G71" s="114"/>
      <c r="H71" s="114"/>
      <c r="I71" s="114"/>
      <c r="J71" s="114"/>
      <c r="K71" s="543" t="s">
        <v>225</v>
      </c>
      <c r="L71" s="115"/>
    </row>
    <row r="72" spans="2:13" x14ac:dyDescent="0.25">
      <c r="B72" s="867" t="s">
        <v>258</v>
      </c>
      <c r="C72" s="869" t="s">
        <v>430</v>
      </c>
      <c r="D72" s="869" t="s">
        <v>431</v>
      </c>
      <c r="E72" s="869" t="s">
        <v>432</v>
      </c>
      <c r="F72" s="869" t="s">
        <v>433</v>
      </c>
      <c r="G72" s="563" t="s">
        <v>434</v>
      </c>
      <c r="H72" s="564"/>
      <c r="I72" s="850" t="s">
        <v>174</v>
      </c>
      <c r="J72" s="850" t="s">
        <v>66</v>
      </c>
      <c r="K72" s="856"/>
      <c r="L72" s="857"/>
    </row>
    <row r="73" spans="2:13" x14ac:dyDescent="0.25">
      <c r="B73" s="868"/>
      <c r="C73" s="870"/>
      <c r="D73" s="870"/>
      <c r="E73" s="870"/>
      <c r="F73" s="870"/>
      <c r="G73" s="565" t="s">
        <v>435</v>
      </c>
      <c r="H73" s="565" t="s">
        <v>436</v>
      </c>
      <c r="I73" s="851"/>
      <c r="J73" s="851"/>
      <c r="K73" s="559" t="s">
        <v>415</v>
      </c>
      <c r="L73" s="95"/>
    </row>
    <row r="74" spans="2:13" x14ac:dyDescent="0.25">
      <c r="B74" s="117"/>
      <c r="C74" s="118"/>
      <c r="D74" s="118"/>
      <c r="E74" s="118"/>
      <c r="F74" s="118"/>
      <c r="G74" s="118"/>
      <c r="H74" s="118"/>
      <c r="I74" s="118"/>
      <c r="J74" s="118"/>
      <c r="K74" s="559" t="s">
        <v>437</v>
      </c>
      <c r="L74" s="95"/>
    </row>
    <row r="75" spans="2:13" ht="15.75" thickBot="1" x14ac:dyDescent="0.3">
      <c r="B75" s="119"/>
      <c r="C75" s="120"/>
      <c r="D75" s="120"/>
      <c r="E75" s="120"/>
      <c r="F75" s="120"/>
      <c r="G75" s="120"/>
      <c r="H75" s="120"/>
      <c r="I75" s="120"/>
      <c r="J75" s="120"/>
      <c r="K75" s="656" t="s">
        <v>438</v>
      </c>
      <c r="L75" s="667"/>
    </row>
    <row r="76" spans="2:13" x14ac:dyDescent="0.25">
      <c r="B76" s="117"/>
      <c r="C76" s="118"/>
      <c r="D76" s="118"/>
      <c r="E76" s="118"/>
      <c r="F76" s="118"/>
      <c r="G76" s="118"/>
      <c r="H76" s="118"/>
      <c r="I76" s="118"/>
      <c r="J76" s="118"/>
      <c r="K76" s="116"/>
      <c r="L76" s="670"/>
      <c r="M76" s="672"/>
    </row>
    <row r="77" spans="2:13" x14ac:dyDescent="0.25">
      <c r="B77" s="119"/>
      <c r="C77" s="120"/>
      <c r="D77" s="120"/>
      <c r="E77" s="120"/>
      <c r="F77" s="120"/>
      <c r="G77" s="120"/>
      <c r="H77" s="120"/>
      <c r="I77" s="120"/>
      <c r="J77" s="120"/>
      <c r="K77" s="116"/>
      <c r="L77" s="669"/>
      <c r="M77" s="672"/>
    </row>
    <row r="78" spans="2:13" ht="15.75" thickBot="1" x14ac:dyDescent="0.3">
      <c r="B78" s="560" t="s">
        <v>416</v>
      </c>
      <c r="C78" s="562">
        <f>SUM(C74:C77)</f>
        <v>0</v>
      </c>
      <c r="D78" s="562">
        <f t="shared" ref="D78:H78" si="4">SUM(D74:D77)</f>
        <v>0</v>
      </c>
      <c r="E78" s="562">
        <f t="shared" si="4"/>
        <v>0</v>
      </c>
      <c r="F78" s="562">
        <f t="shared" si="4"/>
        <v>0</v>
      </c>
      <c r="G78" s="562">
        <f t="shared" si="4"/>
        <v>0</v>
      </c>
      <c r="H78" s="562">
        <f t="shared" si="4"/>
        <v>0</v>
      </c>
      <c r="I78" s="122"/>
      <c r="J78" s="122"/>
      <c r="K78" s="669"/>
      <c r="L78" s="669"/>
      <c r="M78" s="672"/>
    </row>
    <row r="79" spans="2:13" ht="15.75" thickBot="1" x14ac:dyDescent="0.3">
      <c r="B79" s="116"/>
      <c r="C79" s="116"/>
      <c r="D79" s="116"/>
      <c r="E79" s="116"/>
      <c r="F79" s="116"/>
      <c r="G79" s="116"/>
      <c r="H79" s="116"/>
      <c r="I79" s="116"/>
      <c r="J79" s="116"/>
      <c r="K79" s="669"/>
      <c r="L79" s="669"/>
    </row>
    <row r="80" spans="2:13" ht="15.75" x14ac:dyDescent="0.25">
      <c r="B80" s="566" t="s">
        <v>439</v>
      </c>
      <c r="C80" s="567"/>
      <c r="D80" s="567"/>
      <c r="E80" s="567"/>
      <c r="F80" s="567"/>
      <c r="G80" s="568" t="s">
        <v>225</v>
      </c>
      <c r="H80" s="124"/>
      <c r="I80" s="116"/>
      <c r="J80" s="116"/>
      <c r="K80" s="116"/>
    </row>
    <row r="81" spans="2:11" ht="30.75" customHeight="1" x14ac:dyDescent="0.25">
      <c r="B81" s="569" t="s">
        <v>258</v>
      </c>
      <c r="C81" s="565" t="s">
        <v>440</v>
      </c>
      <c r="D81" s="558" t="s">
        <v>441</v>
      </c>
      <c r="E81" s="558" t="s">
        <v>174</v>
      </c>
      <c r="F81" s="558" t="s">
        <v>66</v>
      </c>
      <c r="G81" s="125" t="s">
        <v>442</v>
      </c>
      <c r="H81" s="570"/>
      <c r="I81" s="116"/>
      <c r="J81" s="116"/>
      <c r="K81" s="116"/>
    </row>
    <row r="82" spans="2:11" x14ac:dyDescent="0.25">
      <c r="B82" s="126"/>
      <c r="C82" s="118"/>
      <c r="D82" s="118"/>
      <c r="E82" s="118"/>
      <c r="F82" s="118"/>
      <c r="G82" s="553" t="s">
        <v>443</v>
      </c>
      <c r="H82" s="570"/>
      <c r="I82" s="116"/>
      <c r="J82" s="116"/>
      <c r="K82" s="116"/>
    </row>
    <row r="83" spans="2:11" ht="15.75" thickBot="1" x14ac:dyDescent="0.3">
      <c r="B83" s="127"/>
      <c r="C83" s="120"/>
      <c r="D83" s="120"/>
      <c r="E83" s="120"/>
      <c r="F83" s="120"/>
      <c r="G83" s="559" t="s">
        <v>444</v>
      </c>
      <c r="H83" s="570"/>
      <c r="I83" s="116"/>
      <c r="J83" s="116"/>
      <c r="K83" s="116"/>
    </row>
    <row r="84" spans="2:11" x14ac:dyDescent="0.25">
      <c r="B84" s="126"/>
      <c r="C84" s="118"/>
      <c r="D84" s="118"/>
      <c r="E84" s="118"/>
      <c r="F84" s="118"/>
      <c r="G84" s="666"/>
      <c r="H84" s="670"/>
      <c r="I84" s="669"/>
      <c r="J84" s="116"/>
      <c r="K84" s="116"/>
    </row>
    <row r="85" spans="2:11" ht="15.75" thickBot="1" x14ac:dyDescent="0.3">
      <c r="B85" s="673" t="s">
        <v>416</v>
      </c>
      <c r="C85" s="128">
        <f>SUM(C82:C84)</f>
        <v>0</v>
      </c>
      <c r="D85" s="128">
        <f>SUM(D82:D84)</f>
        <v>0</v>
      </c>
      <c r="E85" s="128"/>
      <c r="F85" s="128"/>
      <c r="G85" s="669"/>
      <c r="H85" s="116"/>
      <c r="I85" s="116"/>
    </row>
    <row r="86" spans="2:11" x14ac:dyDescent="0.25">
      <c r="H86" s="672"/>
      <c r="I86" s="672"/>
    </row>
  </sheetData>
  <mergeCells count="20">
    <mergeCell ref="C72:C73"/>
    <mergeCell ref="D72:D73"/>
    <mergeCell ref="E72:E73"/>
    <mergeCell ref="F72:F73"/>
    <mergeCell ref="B4:E6"/>
    <mergeCell ref="B30:C30"/>
    <mergeCell ref="I72:I73"/>
    <mergeCell ref="J72:J73"/>
    <mergeCell ref="B21:B22"/>
    <mergeCell ref="C21:C22"/>
    <mergeCell ref="D21:D22"/>
    <mergeCell ref="E21:E22"/>
    <mergeCell ref="H33:I33"/>
    <mergeCell ref="B20:M20"/>
    <mergeCell ref="K72:L72"/>
    <mergeCell ref="B61:D61"/>
    <mergeCell ref="E42:F42"/>
    <mergeCell ref="F49:G49"/>
    <mergeCell ref="F64:G64"/>
    <mergeCell ref="B72:B73"/>
  </mergeCells>
  <dataValidations count="1">
    <dataValidation type="list" allowBlank="1" showInputMessage="1" showErrorMessage="1" sqref="E50:E58">
      <formula1>$B$52:$B$53</formula1>
    </dataValidation>
  </dataValidations>
  <hyperlinks>
    <hyperlink ref="F11" location="'Factor Sets &amp; Parameters'!A1" display="Waste Characterization Factor Set"/>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6"/>
  <sheetViews>
    <sheetView zoomScale="80" zoomScaleNormal="80" workbookViewId="0">
      <selection activeCell="B15" sqref="B15:F15"/>
    </sheetView>
  </sheetViews>
  <sheetFormatPr defaultRowHeight="15" x14ac:dyDescent="0.2"/>
  <cols>
    <col min="1" max="1" width="2.85546875" style="141" customWidth="1"/>
    <col min="2" max="2" width="26.85546875" style="141" customWidth="1"/>
    <col min="3" max="3" width="21.140625" style="141" customWidth="1"/>
    <col min="4" max="4" width="17.85546875" style="141" customWidth="1"/>
    <col min="5" max="7" width="19.85546875" style="141" customWidth="1"/>
    <col min="8" max="8" width="25.28515625" style="141" customWidth="1"/>
    <col min="9" max="9" width="15.7109375" style="141" customWidth="1"/>
    <col min="10" max="10" width="19.7109375" style="141" customWidth="1"/>
    <col min="11" max="11" width="34.28515625" style="141" customWidth="1"/>
    <col min="12" max="12" width="20.28515625" style="141" customWidth="1"/>
    <col min="13" max="16384" width="9.140625" style="141"/>
  </cols>
  <sheetData>
    <row r="1" spans="2:22" ht="18" customHeight="1" x14ac:dyDescent="0.2">
      <c r="B1" s="4" t="s">
        <v>0</v>
      </c>
      <c r="E1" s="839" t="s">
        <v>619</v>
      </c>
      <c r="F1" s="889"/>
      <c r="G1" s="889"/>
      <c r="H1" s="889"/>
      <c r="I1" s="889"/>
      <c r="J1" s="889"/>
      <c r="K1" s="889"/>
      <c r="L1" s="889"/>
      <c r="M1" s="889"/>
      <c r="N1" s="889"/>
      <c r="O1" s="890"/>
      <c r="P1" s="598"/>
      <c r="Q1" s="598"/>
      <c r="R1" s="598"/>
      <c r="S1" s="598"/>
      <c r="T1" s="598"/>
      <c r="U1" s="598"/>
      <c r="V1" s="598"/>
    </row>
    <row r="2" spans="2:22" ht="16.5" thickBot="1" x14ac:dyDescent="0.25">
      <c r="B2" s="5" t="s">
        <v>445</v>
      </c>
      <c r="E2" s="891"/>
      <c r="F2" s="892"/>
      <c r="G2" s="892"/>
      <c r="H2" s="892"/>
      <c r="I2" s="892"/>
      <c r="J2" s="892"/>
      <c r="K2" s="892"/>
      <c r="L2" s="892"/>
      <c r="M2" s="892"/>
      <c r="N2" s="892"/>
      <c r="O2" s="893"/>
      <c r="P2" s="598"/>
      <c r="Q2" s="598"/>
      <c r="R2" s="598"/>
      <c r="S2" s="598"/>
      <c r="T2" s="598"/>
      <c r="U2" s="598"/>
      <c r="V2" s="598"/>
    </row>
    <row r="3" spans="2:22" ht="15.75" x14ac:dyDescent="0.2">
      <c r="B3" s="5"/>
      <c r="P3" s="599"/>
      <c r="Q3" s="599"/>
      <c r="R3" s="599"/>
      <c r="S3" s="599"/>
      <c r="T3" s="599"/>
      <c r="U3" s="598"/>
      <c r="V3" s="598"/>
    </row>
    <row r="4" spans="2:22" ht="15.75" thickBot="1" x14ac:dyDescent="0.25">
      <c r="I4" s="598"/>
      <c r="J4" s="598"/>
      <c r="K4" s="598"/>
      <c r="L4" s="598"/>
      <c r="M4" s="598"/>
      <c r="N4" s="598"/>
      <c r="O4" s="598"/>
      <c r="P4" s="598"/>
      <c r="Q4" s="598"/>
      <c r="R4" s="598"/>
      <c r="S4" s="598"/>
      <c r="T4" s="598"/>
      <c r="U4" s="598"/>
      <c r="V4" s="598"/>
    </row>
    <row r="5" spans="2:22" ht="46.5" customHeight="1" x14ac:dyDescent="0.2">
      <c r="B5" s="879" t="s">
        <v>624</v>
      </c>
      <c r="C5" s="880"/>
      <c r="D5" s="880"/>
      <c r="E5" s="880"/>
      <c r="F5" s="880"/>
      <c r="G5" s="880"/>
      <c r="H5" s="881"/>
    </row>
    <row r="6" spans="2:22" ht="46.5" customHeight="1" x14ac:dyDescent="0.2">
      <c r="B6" s="882"/>
      <c r="C6" s="883"/>
      <c r="D6" s="883"/>
      <c r="E6" s="883"/>
      <c r="F6" s="883"/>
      <c r="G6" s="883"/>
      <c r="H6" s="884"/>
    </row>
    <row r="7" spans="2:22" ht="15.75" x14ac:dyDescent="0.2">
      <c r="B7" s="897" t="s">
        <v>620</v>
      </c>
      <c r="C7" s="898"/>
      <c r="D7" s="898"/>
      <c r="E7" s="898"/>
      <c r="F7" s="898"/>
      <c r="G7" s="898"/>
      <c r="H7" s="899"/>
    </row>
    <row r="8" spans="2:22" ht="15" customHeight="1" x14ac:dyDescent="0.2">
      <c r="B8" s="894" t="s">
        <v>553</v>
      </c>
      <c r="C8" s="895"/>
      <c r="D8" s="895"/>
      <c r="E8" s="895"/>
      <c r="F8" s="895"/>
      <c r="G8" s="895"/>
      <c r="H8" s="896"/>
    </row>
    <row r="9" spans="2:22" x14ac:dyDescent="0.2">
      <c r="B9" s="748"/>
      <c r="C9" s="749"/>
      <c r="D9" s="749"/>
      <c r="E9" s="749"/>
      <c r="F9" s="749"/>
      <c r="G9" s="749"/>
      <c r="H9" s="750"/>
    </row>
    <row r="10" spans="2:22" x14ac:dyDescent="0.2">
      <c r="B10" s="642" t="s">
        <v>527</v>
      </c>
      <c r="C10" s="640"/>
      <c r="D10" s="640"/>
      <c r="E10" s="640"/>
      <c r="F10" s="640"/>
      <c r="G10" s="640"/>
      <c r="H10" s="641"/>
    </row>
    <row r="11" spans="2:22" x14ac:dyDescent="0.2">
      <c r="B11" s="642"/>
      <c r="C11" s="640"/>
      <c r="D11" s="640"/>
      <c r="E11" s="640"/>
      <c r="F11" s="640"/>
      <c r="G11" s="640"/>
      <c r="H11" s="641"/>
    </row>
    <row r="12" spans="2:22" ht="15.75" customHeight="1" x14ac:dyDescent="0.2">
      <c r="B12" s="873" t="s">
        <v>621</v>
      </c>
      <c r="C12" s="874"/>
      <c r="D12" s="874"/>
      <c r="E12" s="874"/>
      <c r="F12" s="874"/>
      <c r="G12" s="874"/>
      <c r="H12" s="875"/>
    </row>
    <row r="13" spans="2:22" ht="18" customHeight="1" thickBot="1" x14ac:dyDescent="0.25">
      <c r="B13" s="876"/>
      <c r="C13" s="877"/>
      <c r="D13" s="877"/>
      <c r="E13" s="877"/>
      <c r="F13" s="877"/>
      <c r="G13" s="877"/>
      <c r="H13" s="878"/>
    </row>
    <row r="14" spans="2:22" ht="18" customHeight="1" thickBot="1" x14ac:dyDescent="0.25"/>
    <row r="15" spans="2:22" ht="18" customHeight="1" thickBot="1" x14ac:dyDescent="0.25">
      <c r="B15" s="900" t="s">
        <v>622</v>
      </c>
      <c r="C15" s="901"/>
      <c r="D15" s="901"/>
      <c r="E15" s="901"/>
      <c r="F15" s="902"/>
    </row>
    <row r="16" spans="2:22" ht="18" customHeight="1" thickBot="1" x14ac:dyDescent="0.25">
      <c r="B16" s="885" t="s">
        <v>162</v>
      </c>
      <c r="C16" s="887" t="s">
        <v>327</v>
      </c>
      <c r="D16" s="658" t="s">
        <v>547</v>
      </c>
      <c r="E16" s="659"/>
      <c r="F16" s="658" t="s">
        <v>570</v>
      </c>
      <c r="G16" s="659"/>
      <c r="H16" s="658" t="s">
        <v>224</v>
      </c>
      <c r="I16" s="659"/>
      <c r="J16" s="659" t="s">
        <v>66</v>
      </c>
      <c r="K16" s="594" t="s">
        <v>161</v>
      </c>
    </row>
    <row r="17" spans="2:11" ht="48" customHeight="1" x14ac:dyDescent="0.2">
      <c r="B17" s="886"/>
      <c r="C17" s="888"/>
      <c r="D17" s="596" t="s">
        <v>234</v>
      </c>
      <c r="E17" s="596" t="s">
        <v>548</v>
      </c>
      <c r="F17" s="580" t="s">
        <v>234</v>
      </c>
      <c r="G17" s="580" t="s">
        <v>199</v>
      </c>
      <c r="H17" s="580" t="s">
        <v>586</v>
      </c>
      <c r="I17" s="580" t="s">
        <v>494</v>
      </c>
      <c r="J17" s="771"/>
      <c r="K17" s="731" t="s">
        <v>167</v>
      </c>
    </row>
    <row r="18" spans="2:11" ht="18" customHeight="1" x14ac:dyDescent="0.2">
      <c r="B18" s="583"/>
      <c r="C18" s="195" t="s">
        <v>549</v>
      </c>
      <c r="D18" s="614">
        <f>J39</f>
        <v>0</v>
      </c>
      <c r="E18" s="148" t="s">
        <v>205</v>
      </c>
      <c r="F18" s="148"/>
      <c r="G18" s="148" t="s">
        <v>206</v>
      </c>
      <c r="H18" s="195"/>
      <c r="I18" s="149"/>
      <c r="J18" s="584"/>
      <c r="K18" s="582" t="s">
        <v>551</v>
      </c>
    </row>
    <row r="19" spans="2:11" ht="18" customHeight="1" x14ac:dyDescent="0.2">
      <c r="B19" s="585"/>
      <c r="C19" s="199" t="s">
        <v>549</v>
      </c>
      <c r="D19" s="652">
        <f>J40</f>
        <v>0</v>
      </c>
      <c r="E19" s="154" t="s">
        <v>205</v>
      </c>
      <c r="F19" s="154"/>
      <c r="G19" s="154" t="s">
        <v>206</v>
      </c>
      <c r="H19" s="199"/>
      <c r="I19" s="615"/>
      <c r="J19" s="586"/>
      <c r="K19" s="871" t="s">
        <v>552</v>
      </c>
    </row>
    <row r="20" spans="2:11" ht="18" customHeight="1" thickBot="1" x14ac:dyDescent="0.25">
      <c r="B20" s="583"/>
      <c r="C20" s="195" t="s">
        <v>549</v>
      </c>
      <c r="D20" s="614">
        <f>J41</f>
        <v>0</v>
      </c>
      <c r="E20" s="56" t="s">
        <v>205</v>
      </c>
      <c r="F20" s="56"/>
      <c r="G20" s="56" t="s">
        <v>206</v>
      </c>
      <c r="H20" s="195"/>
      <c r="I20" s="149"/>
      <c r="J20" s="584"/>
      <c r="K20" s="872"/>
    </row>
    <row r="21" spans="2:11" ht="18" customHeight="1" x14ac:dyDescent="0.2">
      <c r="B21" s="585"/>
      <c r="C21" s="199" t="s">
        <v>549</v>
      </c>
      <c r="D21" s="652">
        <f>J42</f>
        <v>0</v>
      </c>
      <c r="E21" s="154" t="s">
        <v>205</v>
      </c>
      <c r="F21" s="154"/>
      <c r="G21" s="154" t="s">
        <v>206</v>
      </c>
      <c r="H21" s="324"/>
      <c r="I21" s="616"/>
      <c r="J21" s="586"/>
      <c r="K21" s="297"/>
    </row>
    <row r="22" spans="2:11" ht="18" customHeight="1" thickBot="1" x14ac:dyDescent="0.25">
      <c r="B22" s="660" t="s">
        <v>550</v>
      </c>
      <c r="C22" s="661"/>
      <c r="D22" s="662">
        <f>SUM(D18:D21)</f>
        <v>0</v>
      </c>
      <c r="E22" s="663" t="s">
        <v>205</v>
      </c>
      <c r="F22" s="663"/>
      <c r="G22" s="663" t="s">
        <v>206</v>
      </c>
      <c r="H22" s="664"/>
      <c r="I22" s="665">
        <f>SUM(I18:I21)</f>
        <v>0</v>
      </c>
      <c r="J22" s="732"/>
      <c r="K22" s="730"/>
    </row>
    <row r="23" spans="2:11" ht="18" customHeight="1" thickBot="1" x14ac:dyDescent="0.25"/>
    <row r="24" spans="2:11" ht="15.75" x14ac:dyDescent="0.2">
      <c r="B24" s="622" t="s">
        <v>528</v>
      </c>
      <c r="C24" s="623"/>
      <c r="D24" s="623"/>
      <c r="E24" s="623"/>
      <c r="F24" s="624"/>
      <c r="G24" s="624"/>
      <c r="H24" s="625"/>
      <c r="I24" s="458"/>
      <c r="J24" s="458"/>
    </row>
    <row r="25" spans="2:11" ht="47.25" x14ac:dyDescent="0.2">
      <c r="B25" s="579" t="s">
        <v>162</v>
      </c>
      <c r="C25" s="580" t="s">
        <v>529</v>
      </c>
      <c r="D25" s="580" t="s">
        <v>530</v>
      </c>
      <c r="E25" s="580" t="s">
        <v>531</v>
      </c>
      <c r="F25" s="626" t="s">
        <v>532</v>
      </c>
      <c r="G25" s="733" t="s">
        <v>572</v>
      </c>
      <c r="H25" s="734" t="s">
        <v>571</v>
      </c>
      <c r="I25" s="458"/>
      <c r="J25" s="458"/>
    </row>
    <row r="26" spans="2:11" x14ac:dyDescent="0.2">
      <c r="B26" s="185"/>
      <c r="C26" s="184"/>
      <c r="D26" s="184"/>
      <c r="E26" s="184"/>
      <c r="F26" s="600">
        <f>IF(D26,E26/D26,0)</f>
        <v>0</v>
      </c>
      <c r="G26" s="601"/>
      <c r="H26" s="617">
        <f>F26*G26</f>
        <v>0</v>
      </c>
      <c r="I26" s="458"/>
      <c r="J26" s="458"/>
    </row>
    <row r="27" spans="2:11" x14ac:dyDescent="0.2">
      <c r="B27" s="185"/>
      <c r="C27" s="184"/>
      <c r="D27" s="184"/>
      <c r="E27" s="184"/>
      <c r="F27" s="600">
        <f>IF(D27,E27/D27,0)</f>
        <v>0</v>
      </c>
      <c r="G27" s="601"/>
      <c r="H27" s="617">
        <f>F27*G27</f>
        <v>0</v>
      </c>
      <c r="I27" s="458"/>
      <c r="J27" s="458"/>
    </row>
    <row r="28" spans="2:11" x14ac:dyDescent="0.2">
      <c r="B28" s="185"/>
      <c r="D28" s="184"/>
      <c r="E28" s="184"/>
      <c r="F28" s="600">
        <f>IF(D28,E28/D28,0)</f>
        <v>0</v>
      </c>
      <c r="G28" s="601"/>
      <c r="H28" s="617">
        <f>F28*G28</f>
        <v>0</v>
      </c>
      <c r="I28" s="458"/>
      <c r="J28" s="458"/>
    </row>
    <row r="29" spans="2:11" ht="15.75" thickBot="1" x14ac:dyDescent="0.25">
      <c r="B29" s="186"/>
      <c r="C29" s="187"/>
      <c r="D29" s="187"/>
      <c r="E29" s="187"/>
      <c r="F29" s="618">
        <f>IF(D29,E29/D29,0)</f>
        <v>0</v>
      </c>
      <c r="G29" s="619"/>
      <c r="H29" s="620">
        <f>F29*G29</f>
        <v>0</v>
      </c>
      <c r="I29" s="458"/>
      <c r="J29" s="458"/>
    </row>
    <row r="30" spans="2:11" ht="15.75" thickBot="1" x14ac:dyDescent="0.25">
      <c r="B30" s="458"/>
      <c r="C30" s="458"/>
      <c r="D30" s="458"/>
      <c r="E30" s="145"/>
      <c r="F30" s="145"/>
      <c r="G30" s="145"/>
      <c r="H30" s="145"/>
      <c r="I30" s="145"/>
      <c r="J30" s="458"/>
    </row>
    <row r="31" spans="2:11" ht="15.75" x14ac:dyDescent="0.2">
      <c r="B31" s="627" t="s">
        <v>533</v>
      </c>
      <c r="C31" s="628"/>
      <c r="D31" s="628"/>
      <c r="E31" s="629"/>
      <c r="F31" s="629"/>
      <c r="G31" s="629"/>
      <c r="H31" s="629"/>
      <c r="I31" s="629"/>
      <c r="J31" s="630"/>
    </row>
    <row r="32" spans="2:11" ht="15.75" x14ac:dyDescent="0.2">
      <c r="B32" s="631" t="s">
        <v>534</v>
      </c>
      <c r="C32" s="633"/>
      <c r="D32" s="458"/>
      <c r="E32" s="145"/>
      <c r="F32" s="145"/>
      <c r="G32" s="145"/>
      <c r="H32" s="145"/>
      <c r="I32" s="145"/>
      <c r="J32" s="602"/>
    </row>
    <row r="33" spans="2:10" x14ac:dyDescent="0.2">
      <c r="B33" s="632" t="s">
        <v>535</v>
      </c>
      <c r="C33" s="603"/>
      <c r="D33" s="458"/>
      <c r="E33" s="458"/>
      <c r="F33" s="458"/>
      <c r="G33" s="458"/>
      <c r="H33" s="458"/>
      <c r="I33" s="458"/>
      <c r="J33" s="602"/>
    </row>
    <row r="34" spans="2:10" ht="30" x14ac:dyDescent="0.2">
      <c r="B34" s="632" t="s">
        <v>536</v>
      </c>
      <c r="C34" s="603"/>
      <c r="D34" s="458"/>
      <c r="E34" s="458"/>
      <c r="F34" s="458"/>
      <c r="G34" s="458"/>
      <c r="H34" s="458"/>
      <c r="I34" s="458"/>
      <c r="J34" s="602"/>
    </row>
    <row r="35" spans="2:10" x14ac:dyDescent="0.2">
      <c r="B35" s="632" t="s">
        <v>537</v>
      </c>
      <c r="C35" s="603">
        <f>C33*C34*365</f>
        <v>0</v>
      </c>
      <c r="D35" s="458"/>
      <c r="E35" s="458"/>
      <c r="F35" s="458"/>
      <c r="G35" s="458"/>
      <c r="H35" s="458"/>
      <c r="I35" s="458"/>
      <c r="J35" s="602"/>
    </row>
    <row r="36" spans="2:10" x14ac:dyDescent="0.2">
      <c r="B36" s="604"/>
      <c r="C36" s="458"/>
      <c r="D36" s="458"/>
      <c r="E36" s="458"/>
      <c r="F36" s="458"/>
      <c r="G36" s="458"/>
      <c r="H36" s="458"/>
      <c r="I36" s="458"/>
      <c r="J36" s="602"/>
    </row>
    <row r="37" spans="2:10" ht="15.75" x14ac:dyDescent="0.2">
      <c r="B37" s="634" t="s">
        <v>538</v>
      </c>
      <c r="C37" s="635"/>
      <c r="D37" s="635"/>
      <c r="E37" s="635"/>
      <c r="F37" s="635"/>
      <c r="G37" s="635"/>
      <c r="H37" s="635"/>
      <c r="I37" s="635"/>
      <c r="J37" s="636"/>
    </row>
    <row r="38" spans="2:10" ht="47.25" x14ac:dyDescent="0.2">
      <c r="B38" s="637" t="s">
        <v>582</v>
      </c>
      <c r="C38" s="638" t="s">
        <v>539</v>
      </c>
      <c r="D38" s="638" t="s">
        <v>540</v>
      </c>
      <c r="E38" s="638" t="s">
        <v>541</v>
      </c>
      <c r="F38" s="638" t="s">
        <v>542</v>
      </c>
      <c r="G38" s="638" t="s">
        <v>543</v>
      </c>
      <c r="H38" s="638" t="s">
        <v>544</v>
      </c>
      <c r="I38" s="638" t="s">
        <v>545</v>
      </c>
      <c r="J38" s="639" t="s">
        <v>546</v>
      </c>
    </row>
    <row r="39" spans="2:10" x14ac:dyDescent="0.2">
      <c r="B39" s="605"/>
      <c r="C39" s="606"/>
      <c r="D39" s="607">
        <f>C39*C$35</f>
        <v>0</v>
      </c>
      <c r="E39" s="607"/>
      <c r="F39" s="607"/>
      <c r="G39" s="607"/>
      <c r="H39" s="607"/>
      <c r="I39" s="607">
        <f>SUM(E39:H39)</f>
        <v>0</v>
      </c>
      <c r="J39" s="608">
        <f>I39*D39/1000000</f>
        <v>0</v>
      </c>
    </row>
    <row r="40" spans="2:10" x14ac:dyDescent="0.2">
      <c r="B40" s="605"/>
      <c r="C40" s="606"/>
      <c r="D40" s="607">
        <f>C40*C$35</f>
        <v>0</v>
      </c>
      <c r="E40" s="607"/>
      <c r="F40" s="607"/>
      <c r="G40" s="607"/>
      <c r="H40" s="607"/>
      <c r="I40" s="607">
        <f>SUM(E40:H40)</f>
        <v>0</v>
      </c>
      <c r="J40" s="608">
        <f>I40*D40/1000000</f>
        <v>0</v>
      </c>
    </row>
    <row r="41" spans="2:10" x14ac:dyDescent="0.2">
      <c r="B41" s="605"/>
      <c r="C41" s="606"/>
      <c r="D41" s="607">
        <f>C41*C$35</f>
        <v>0</v>
      </c>
      <c r="E41" s="607"/>
      <c r="F41" s="607"/>
      <c r="G41" s="607"/>
      <c r="H41" s="607"/>
      <c r="I41" s="607">
        <f>SUM(E41:H41)</f>
        <v>0</v>
      </c>
      <c r="J41" s="608">
        <f>I41*D41/1000000</f>
        <v>0</v>
      </c>
    </row>
    <row r="42" spans="2:10" ht="15.75" thickBot="1" x14ac:dyDescent="0.25">
      <c r="B42" s="609"/>
      <c r="C42" s="610"/>
      <c r="D42" s="611">
        <f>C42*C$35</f>
        <v>0</v>
      </c>
      <c r="E42" s="612"/>
      <c r="F42" s="612"/>
      <c r="G42" s="612"/>
      <c r="H42" s="612"/>
      <c r="I42" s="612">
        <f>SUM(E42:H42)</f>
        <v>0</v>
      </c>
      <c r="J42" s="613">
        <f>I42*D42/1000000</f>
        <v>0</v>
      </c>
    </row>
    <row r="43" spans="2:10" ht="15.75" thickBot="1" x14ac:dyDescent="0.25"/>
    <row r="44" spans="2:10" ht="13.5" customHeight="1" thickBot="1" x14ac:dyDescent="0.25">
      <c r="B44" s="739" t="s">
        <v>587</v>
      </c>
    </row>
    <row r="45" spans="2:10" ht="15" customHeight="1" x14ac:dyDescent="0.2">
      <c r="B45" s="740" t="s">
        <v>588</v>
      </c>
    </row>
    <row r="46" spans="2:10" ht="15" customHeight="1" x14ac:dyDescent="0.2">
      <c r="B46" s="741" t="s">
        <v>210</v>
      </c>
    </row>
    <row r="47" spans="2:10" ht="33.75" customHeight="1" x14ac:dyDescent="0.2"/>
    <row r="49" spans="15:15" ht="17.25" customHeight="1" x14ac:dyDescent="0.2"/>
    <row r="56" spans="15:15" x14ac:dyDescent="0.2">
      <c r="O56" s="621"/>
    </row>
  </sheetData>
  <mergeCells count="9">
    <mergeCell ref="E1:O2"/>
    <mergeCell ref="B8:H8"/>
    <mergeCell ref="B7:H7"/>
    <mergeCell ref="B15:F15"/>
    <mergeCell ref="K19:K20"/>
    <mergeCell ref="B12:H13"/>
    <mergeCell ref="B5:H6"/>
    <mergeCell ref="B16:B17"/>
    <mergeCell ref="C16:C17"/>
  </mergeCells>
  <dataValidations count="2">
    <dataValidation type="list" allowBlank="1" showInputMessage="1" showErrorMessage="1" sqref="F30:F32">
      <formula1>$M$26:$M$28</formula1>
    </dataValidation>
    <dataValidation type="list" allowBlank="1" showInputMessage="1" showErrorMessage="1" sqref="C26:C29">
      <formula1>$B$45:$B$46</formula1>
    </dataValidation>
  </dataValidations>
  <hyperlinks>
    <hyperlink ref="K17" location="'Factor Sets &amp; Parameters'!A1" display="'Factor Sets &amp; Parameters'!A1"/>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5788290E82A449A29AC0B2A8AB6C99" ma:contentTypeVersion="7" ma:contentTypeDescription="Create a new document." ma:contentTypeScope="" ma:versionID="253fc4e31eaf689e773e4ab7bce0c7a4">
  <xsd:schema xmlns:xsd="http://www.w3.org/2001/XMLSchema" xmlns:xs="http://www.w3.org/2001/XMLSchema" xmlns:p="http://schemas.microsoft.com/office/2006/metadata/properties" xmlns:ns3="5a8618d8-831f-49f4-a480-98c64b8d1957" xmlns:ns4="22a449f2-3bcc-4772-808b-7b1f207b6868" targetNamespace="http://schemas.microsoft.com/office/2006/metadata/properties" ma:root="true" ma:fieldsID="5ac4d872709a2710d9c1de808d241092" ns3:_="" ns4:_="">
    <xsd:import namespace="5a8618d8-831f-49f4-a480-98c64b8d1957"/>
    <xsd:import namespace="22a449f2-3bcc-4772-808b-7b1f207b686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8618d8-831f-49f4-a480-98c64b8d19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449f2-3bcc-4772-808b-7b1f207b686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6D1E20-683E-4088-BD48-AF29358ACFB8}">
  <ds:schemaRefs>
    <ds:schemaRef ds:uri="22a449f2-3bcc-4772-808b-7b1f207b6868"/>
    <ds:schemaRef ds:uri="http://purl.org/dc/elements/1.1/"/>
    <ds:schemaRef ds:uri="http://schemas.microsoft.com/office/2006/metadata/properties"/>
    <ds:schemaRef ds:uri="http://purl.org/dc/terms/"/>
    <ds:schemaRef ds:uri="5a8618d8-831f-49f4-a480-98c64b8d1957"/>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98AF7F9-CE49-40E0-8692-4A66DBA2CE5F}">
  <ds:schemaRefs>
    <ds:schemaRef ds:uri="http://schemas.microsoft.com/sharepoint/v3/contenttype/forms"/>
  </ds:schemaRefs>
</ds:datastoreItem>
</file>

<file path=customXml/itemProps3.xml><?xml version="1.0" encoding="utf-8"?>
<ds:datastoreItem xmlns:ds="http://schemas.openxmlformats.org/officeDocument/2006/customXml" ds:itemID="{9FD31259-2D26-47F9-B040-8BE8209A8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8618d8-831f-49f4-a480-98c64b8d1957"/>
    <ds:schemaRef ds:uri="22a449f2-3bcc-4772-808b-7b1f207b68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 &amp; Data Checklist</vt:lpstr>
      <vt:lpstr>Factor Sets &amp; Parameters</vt:lpstr>
      <vt:lpstr>Residential Energy</vt:lpstr>
      <vt:lpstr>Commercial Energy</vt:lpstr>
      <vt:lpstr>Industrial Energy</vt:lpstr>
      <vt:lpstr>On-Road Transportation</vt:lpstr>
      <vt:lpstr>Off-Road Transportation</vt:lpstr>
      <vt:lpstr>Solid Waste</vt:lpstr>
      <vt:lpstr>Water Supply</vt:lpstr>
      <vt:lpstr>Wastewater Treatment</vt:lpstr>
      <vt:lpstr>AFOLU</vt:lpstr>
      <vt:lpstr>Process &amp; Fugitive Emissions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Ruderman</dc:creator>
  <cp:keywords/>
  <dc:description/>
  <cp:lastModifiedBy>Calyn Hart</cp:lastModifiedBy>
  <cp:revision/>
  <dcterms:created xsi:type="dcterms:W3CDTF">2019-10-25T18:53:19Z</dcterms:created>
  <dcterms:modified xsi:type="dcterms:W3CDTF">2020-02-21T22:26:30Z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b105b958-210f-4b67-96bb-9154255926a7</vt:lpwstr>
  </property>
  <property fmtid="{D5CDD505-2E9C-101B-9397-08002B2CF9AE}" pid="3" name="ContentTypeId">
    <vt:lpwstr>0x010100485788290E82A449A29AC0B2A8AB6C99</vt:lpwstr>
  </property>
</Properties>
</file>