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agov-my.sharepoint.com/personal/gshuler_pa_gov/Documents/Documents/POWER BI DATA/Act 54 Report Data/Final Data by Year/Finished 06102021/"/>
    </mc:Choice>
  </mc:AlternateContent>
  <xr:revisionPtr revIDLastSave="297" documentId="8_{ABAAB46D-5877-4877-9D73-3744D60FACCE}" xr6:coauthVersionLast="45" xr6:coauthVersionMax="45" xr10:uidLastSave="{7246A6CE-15A6-49AB-9E56-E3BC8D3698C0}"/>
  <bookViews>
    <workbookView xWindow="-120" yWindow="-120" windowWidth="24240" windowHeight="13140" xr2:uid="{00000000-000D-0000-FFFF-FFFF00000000}"/>
  </bookViews>
  <sheets>
    <sheet name="Pooling 2018" sheetId="4" r:id="rId1"/>
    <sheet name="Pooling 2019" sheetId="5" r:id="rId2"/>
    <sheet name="Pooling 2020" sheetId="7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5" i="7" l="1"/>
  <c r="H12" i="7"/>
  <c r="H12" i="4" l="1"/>
  <c r="H26" i="5" l="1"/>
  <c r="H20" i="5"/>
  <c r="H12" i="5"/>
  <c r="H6" i="5"/>
  <c r="H17" i="4"/>
  <c r="H6" i="4"/>
  <c r="A5" i="4"/>
</calcChain>
</file>

<file path=xl/sharedStrings.xml><?xml version="1.0" encoding="utf-8"?>
<sst xmlns="http://schemas.openxmlformats.org/spreadsheetml/2006/main" count="339" uniqueCount="132">
  <si>
    <t>Stream Pooling Impacts 2018</t>
  </si>
  <si>
    <t>Panel</t>
  </si>
  <si>
    <t>Date of Occurrence</t>
  </si>
  <si>
    <t>Panel ID</t>
  </si>
  <si>
    <t>Impact ID</t>
  </si>
  <si>
    <t>Pooling ID</t>
  </si>
  <si>
    <t>North Fork of Dunkard Fork</t>
  </si>
  <si>
    <t>39º 52' 19.8610"</t>
  </si>
  <si>
    <t>39º 52' 15.6890"</t>
  </si>
  <si>
    <t>-80º 24' 37.1530"</t>
  </si>
  <si>
    <t>-80º 24' 39.2120"</t>
  </si>
  <si>
    <t>39º 52' 47.0690"</t>
  </si>
  <si>
    <t>39º 52' 53.5960"</t>
  </si>
  <si>
    <t>-80º 25' 56.1870"</t>
  </si>
  <si>
    <t>-80º 25' 56.2180"</t>
  </si>
  <si>
    <t>Calico Run</t>
  </si>
  <si>
    <t>39º 46' 55.9236"</t>
  </si>
  <si>
    <t>39º 47' 00.8730"</t>
  </si>
  <si>
    <t>-80º 13' 09.6558"</t>
  </si>
  <si>
    <t>-80º 13' 14.4186"</t>
  </si>
  <si>
    <t>Roberts Run</t>
  </si>
  <si>
    <t>39º 46' 30.3000"</t>
  </si>
  <si>
    <t>39º 46' 40.1900"</t>
  </si>
  <si>
    <t>-80º 13' 14.4100"</t>
  </si>
  <si>
    <t>-80º 13' 07.4600</t>
  </si>
  <si>
    <t>Ten Mile Creek</t>
  </si>
  <si>
    <t>40º 06' 4.2730"</t>
  </si>
  <si>
    <t>-80 19' 32.8130"</t>
  </si>
  <si>
    <t>-80º 19' 34.1260"</t>
  </si>
  <si>
    <t>Stream Pooling Impacts 2019</t>
  </si>
  <si>
    <t>39º 52' 04.9810"</t>
  </si>
  <si>
    <t>39º 52' 02.6590"</t>
  </si>
  <si>
    <t>-80º 24' 51.8180"</t>
  </si>
  <si>
    <t>-80º 24' 57.5090"</t>
  </si>
  <si>
    <t>39º 52' 09.1380"</t>
  </si>
  <si>
    <t>39º 52' 17.2000"</t>
  </si>
  <si>
    <t>-80º 25' 02.2490"</t>
  </si>
  <si>
    <t>-80º 25' 2.5190"</t>
  </si>
  <si>
    <t>39º 47' 6.8460"</t>
  </si>
  <si>
    <t>39º 47' 14.6976"</t>
  </si>
  <si>
    <t>-80º 13' 20.7228"</t>
  </si>
  <si>
    <t>-80º 13' 23.9124"</t>
  </si>
  <si>
    <t>39º 47' 29.0358"</t>
  </si>
  <si>
    <t>39º 47' 33.7482"</t>
  </si>
  <si>
    <t>-80º 13' 32.6568"</t>
  </si>
  <si>
    <t>-80º 13' 34.1070"</t>
  </si>
  <si>
    <t>40º 06' 26.0200"</t>
  </si>
  <si>
    <t>40º 06' 22.4400"</t>
  </si>
  <si>
    <t>-80 19' 50.8700"</t>
  </si>
  <si>
    <t>-80º 19' 50.0100"</t>
  </si>
  <si>
    <t>Chartiers Creek</t>
  </si>
  <si>
    <t>40º 06' 15.5900"</t>
  </si>
  <si>
    <t>40º 06' 16.3500"</t>
  </si>
  <si>
    <t>-80 17' 39.8900"</t>
  </si>
  <si>
    <t>-80º 17' 38.7500"</t>
  </si>
  <si>
    <t>Buffalo Creek</t>
  </si>
  <si>
    <t>40º 06' 53.2550"</t>
  </si>
  <si>
    <t>40º 06' 41.6330"</t>
  </si>
  <si>
    <t>-80 21' 44.8550"</t>
  </si>
  <si>
    <t>-80º 21' 45.2820"</t>
  </si>
  <si>
    <t>40º 07' 06.4800"</t>
  </si>
  <si>
    <t>40º 07' 14.8200"</t>
  </si>
  <si>
    <t>-80 21' 45.5400"</t>
  </si>
  <si>
    <t>-80º 21' 51.6000"</t>
  </si>
  <si>
    <t>Browns Creek</t>
  </si>
  <si>
    <t>39º 57' 45.6950"</t>
  </si>
  <si>
    <t>39º 57' 43.3760"</t>
  </si>
  <si>
    <t>-80º 18' 45.2920"</t>
  </si>
  <si>
    <t>-80º 18' 40.7490"</t>
  </si>
  <si>
    <t>39º 58' 00.3700"</t>
  </si>
  <si>
    <t>39º 57' 55.2690"</t>
  </si>
  <si>
    <t>-80º 18' 57.9970"</t>
  </si>
  <si>
    <t>-80º 18' 57.7440"</t>
  </si>
  <si>
    <t>Stream Pooling Impacts 2020</t>
  </si>
  <si>
    <t>Tunnel Ridge LLC</t>
  </si>
  <si>
    <t>Tunnel Ridge Mine</t>
  </si>
  <si>
    <t>ST32471</t>
  </si>
  <si>
    <t>40º 05' 08.0082"</t>
  </si>
  <si>
    <t>40º 05' 05.6000"</t>
  </si>
  <si>
    <t>-80º 30' 30.2538"</t>
  </si>
  <si>
    <t>-80º 30' 29.5000"</t>
  </si>
  <si>
    <t>40º 04' 51.9500"</t>
  </si>
  <si>
    <t>40º 04' 49.8500"</t>
  </si>
  <si>
    <t>-80º 30' 24.1200"</t>
  </si>
  <si>
    <t>-80º 30' 22.9000"</t>
  </si>
  <si>
    <t>ST32469</t>
  </si>
  <si>
    <t>40º 04' 49.5970"</t>
  </si>
  <si>
    <t>40° 4' 44.5700"</t>
  </si>
  <si>
    <t>-80º 29' 51.3010"</t>
  </si>
  <si>
    <t>-80° 30' 1.5500"</t>
  </si>
  <si>
    <t>CONSOL PA Coal Co LLC</t>
  </si>
  <si>
    <t>Harvey Mine</t>
  </si>
  <si>
    <t>Brown Creek</t>
  </si>
  <si>
    <t>6A</t>
  </si>
  <si>
    <t>39º 58' 20.4200"</t>
  </si>
  <si>
    <t>39º 58' 16.9010"</t>
  </si>
  <si>
    <t>-80º 19' 03.2320"</t>
  </si>
  <si>
    <t>-80º 19' 03.5550"</t>
  </si>
  <si>
    <t>5L</t>
  </si>
  <si>
    <t>E29</t>
  </si>
  <si>
    <t>6L</t>
  </si>
  <si>
    <t>E30</t>
  </si>
  <si>
    <t>E31</t>
  </si>
  <si>
    <t>F28</t>
  </si>
  <si>
    <t>F29</t>
  </si>
  <si>
    <t>4A</t>
  </si>
  <si>
    <t>5A</t>
  </si>
  <si>
    <t>Stream</t>
  </si>
  <si>
    <t>ST41642</t>
  </si>
  <si>
    <t>ST41625</t>
  </si>
  <si>
    <t>ST40285</t>
  </si>
  <si>
    <t>ST32594</t>
  </si>
  <si>
    <t>ST36777</t>
  </si>
  <si>
    <t>ST32777</t>
  </si>
  <si>
    <t>Mining Type</t>
  </si>
  <si>
    <t>Longwall</t>
  </si>
  <si>
    <t>40º 05' 59.6050"</t>
  </si>
  <si>
    <t>ST40492</t>
  </si>
  <si>
    <t>Length of Pooling (feet)</t>
  </si>
  <si>
    <t>BUMIS Information</t>
  </si>
  <si>
    <t>Company Name</t>
  </si>
  <si>
    <t>Mine Name</t>
  </si>
  <si>
    <t>Bailey Deep Mine</t>
  </si>
  <si>
    <t>Cumberland Mine</t>
  </si>
  <si>
    <t>Enlow Fork Mine</t>
  </si>
  <si>
    <t>Utility ID</t>
  </si>
  <si>
    <t>Utility #</t>
  </si>
  <si>
    <t>Latitude Start</t>
  </si>
  <si>
    <t>Latitude End</t>
  </si>
  <si>
    <t>Longitude Start</t>
  </si>
  <si>
    <t>Longitude End</t>
  </si>
  <si>
    <t>Cumberland Contura, LLC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</si>
</sst>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mmm\ d\,\ yyyy;@"/>
  </numFmts>
  <fonts count="25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57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6"/>
      <color theme="1"/>
      <name val="Arial"/>
      <family val="2"/>
    </font>
    <font>
      <b/>
      <u/>
      <sz val="12"/>
      <color theme="1"/>
      <name val="Arial"/>
      <family val="2"/>
    </font>
    <font>
      <sz val="12"/>
      <color indexed="8"/>
      <name val="Arial"/>
      <family val="2"/>
    </font>
    <font>
      <sz val="12"/>
      <name val="Arial"/>
      <family val="2"/>
    </font>
    <font>
      <i/>
      <sz val="12"/>
      <color theme="1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04">
    <xf numFmtId="0" fontId="0" fillId="0" borderId="0" xfId="0"/>
    <xf numFmtId="0" fontId="18" fillId="0" borderId="0" xfId="0" applyFont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 wrapText="1"/>
    </xf>
    <xf numFmtId="3" fontId="18" fillId="0" borderId="0" xfId="0" applyNumberFormat="1" applyFont="1" applyBorder="1" applyAlignment="1">
      <alignment horizontal="center" vertical="center" wrapText="1"/>
    </xf>
    <xf numFmtId="49" fontId="18" fillId="0" borderId="0" xfId="0" applyNumberFormat="1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4" fontId="18" fillId="0" borderId="0" xfId="0" applyNumberFormat="1" applyFont="1" applyAlignment="1">
      <alignment horizontal="center" vertical="center" wrapText="1"/>
    </xf>
    <xf numFmtId="3" fontId="18" fillId="0" borderId="0" xfId="0" applyNumberFormat="1" applyFont="1" applyAlignment="1">
      <alignment horizontal="center" vertical="center" wrapText="1"/>
    </xf>
    <xf numFmtId="49" fontId="18" fillId="0" borderId="0" xfId="0" applyNumberFormat="1" applyFont="1" applyAlignment="1">
      <alignment horizontal="center" vertical="center" wrapText="1"/>
    </xf>
    <xf numFmtId="14" fontId="18" fillId="0" borderId="0" xfId="0" applyNumberFormat="1" applyFont="1" applyBorder="1" applyAlignment="1">
      <alignment horizontal="center" vertical="center" wrapText="1"/>
    </xf>
    <xf numFmtId="0" fontId="18" fillId="0" borderId="0" xfId="0" applyFont="1" applyFill="1" applyAlignment="1">
      <alignment horizontal="center" vertical="center"/>
    </xf>
    <xf numFmtId="0" fontId="18" fillId="0" borderId="10" xfId="0" applyFont="1" applyFill="1" applyBorder="1" applyAlignment="1">
      <alignment horizontal="center" vertical="center" wrapText="1"/>
    </xf>
    <xf numFmtId="4" fontId="18" fillId="0" borderId="0" xfId="0" applyNumberFormat="1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4" fontId="18" fillId="0" borderId="20" xfId="0" applyNumberFormat="1" applyFont="1" applyBorder="1" applyAlignment="1">
      <alignment horizontal="center" vertical="center" wrapText="1"/>
    </xf>
    <xf numFmtId="0" fontId="18" fillId="0" borderId="17" xfId="0" applyFont="1" applyFill="1" applyBorder="1" applyAlignment="1">
      <alignment horizontal="center" vertical="center" wrapText="1"/>
    </xf>
    <xf numFmtId="3" fontId="18" fillId="0" borderId="20" xfId="0" applyNumberFormat="1" applyFont="1" applyBorder="1" applyAlignment="1">
      <alignment horizontal="center" vertical="center" wrapText="1"/>
    </xf>
    <xf numFmtId="0" fontId="18" fillId="0" borderId="23" xfId="0" applyFont="1" applyFill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22" xfId="0" applyFont="1" applyBorder="1" applyAlignment="1">
      <alignment horizontal="center" vertical="center"/>
    </xf>
    <xf numFmtId="4" fontId="18" fillId="33" borderId="10" xfId="0" applyNumberFormat="1" applyFont="1" applyFill="1" applyBorder="1" applyAlignment="1">
      <alignment horizontal="center" vertical="center" wrapText="1"/>
    </xf>
    <xf numFmtId="4" fontId="18" fillId="33" borderId="17" xfId="0" applyNumberFormat="1" applyFont="1" applyFill="1" applyBorder="1" applyAlignment="1">
      <alignment horizontal="center" vertical="center" wrapText="1"/>
    </xf>
    <xf numFmtId="4" fontId="21" fillId="33" borderId="27" xfId="0" applyNumberFormat="1" applyFont="1" applyFill="1" applyBorder="1" applyAlignment="1">
      <alignment horizontal="center" vertical="center" wrapText="1"/>
    </xf>
    <xf numFmtId="4" fontId="18" fillId="33" borderId="11" xfId="0" applyNumberFormat="1" applyFont="1" applyFill="1" applyBorder="1" applyAlignment="1">
      <alignment horizontal="center" vertical="center" wrapText="1"/>
    </xf>
    <xf numFmtId="4" fontId="21" fillId="33" borderId="28" xfId="0" applyNumberFormat="1" applyFont="1" applyFill="1" applyBorder="1" applyAlignment="1">
      <alignment horizontal="center" vertical="center" wrapText="1"/>
    </xf>
    <xf numFmtId="4" fontId="18" fillId="33" borderId="23" xfId="0" applyNumberFormat="1" applyFont="1" applyFill="1" applyBorder="1" applyAlignment="1">
      <alignment horizontal="center" vertical="center" wrapText="1"/>
    </xf>
    <xf numFmtId="4" fontId="18" fillId="33" borderId="12" xfId="0" applyNumberFormat="1" applyFont="1" applyFill="1" applyBorder="1" applyAlignment="1">
      <alignment horizontal="center" vertical="center" wrapText="1"/>
    </xf>
    <xf numFmtId="4" fontId="21" fillId="33" borderId="21" xfId="0" applyNumberFormat="1" applyFont="1" applyFill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3" fontId="24" fillId="0" borderId="10" xfId="0" applyNumberFormat="1" applyFont="1" applyBorder="1" applyAlignment="1">
      <alignment horizontal="center" vertical="center" wrapText="1"/>
    </xf>
    <xf numFmtId="49" fontId="24" fillId="0" borderId="10" xfId="0" applyNumberFormat="1" applyFont="1" applyBorder="1" applyAlignment="1">
      <alignment horizontal="center" vertical="center" wrapText="1"/>
    </xf>
    <xf numFmtId="49" fontId="24" fillId="0" borderId="15" xfId="0" applyNumberFormat="1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29" xfId="0" applyFont="1" applyBorder="1" applyAlignment="1">
      <alignment horizontal="center" vertical="center" wrapText="1"/>
    </xf>
    <xf numFmtId="0" fontId="18" fillId="0" borderId="31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3" fontId="24" fillId="0" borderId="17" xfId="0" applyNumberFormat="1" applyFont="1" applyBorder="1" applyAlignment="1">
      <alignment horizontal="center" vertical="center" wrapText="1"/>
    </xf>
    <xf numFmtId="49" fontId="24" fillId="0" borderId="17" xfId="0" applyNumberFormat="1" applyFont="1" applyBorder="1" applyAlignment="1">
      <alignment horizontal="center" vertical="center" wrapText="1"/>
    </xf>
    <xf numFmtId="49" fontId="24" fillId="0" borderId="18" xfId="0" applyNumberFormat="1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49" fontId="24" fillId="0" borderId="19" xfId="0" applyNumberFormat="1" applyFont="1" applyBorder="1" applyAlignment="1">
      <alignment horizontal="center" vertical="center" wrapText="1"/>
    </xf>
    <xf numFmtId="3" fontId="24" fillId="0" borderId="10" xfId="0" applyNumberFormat="1" applyFont="1" applyFill="1" applyBorder="1" applyAlignment="1">
      <alignment horizontal="center" vertical="center" wrapText="1"/>
    </xf>
    <xf numFmtId="49" fontId="24" fillId="0" borderId="10" xfId="0" applyNumberFormat="1" applyFont="1" applyFill="1" applyBorder="1" applyAlignment="1">
      <alignment horizontal="center" vertical="center" wrapText="1"/>
    </xf>
    <xf numFmtId="49" fontId="24" fillId="0" borderId="15" xfId="0" applyNumberFormat="1" applyFont="1" applyFill="1" applyBorder="1" applyAlignment="1">
      <alignment horizontal="center" vertical="center" wrapText="1"/>
    </xf>
    <xf numFmtId="3" fontId="24" fillId="0" borderId="17" xfId="0" applyNumberFormat="1" applyFont="1" applyFill="1" applyBorder="1" applyAlignment="1">
      <alignment horizontal="center" vertical="center" wrapText="1"/>
    </xf>
    <xf numFmtId="49" fontId="24" fillId="0" borderId="17" xfId="0" applyNumberFormat="1" applyFont="1" applyFill="1" applyBorder="1" applyAlignment="1">
      <alignment horizontal="center" vertical="center" wrapText="1"/>
    </xf>
    <xf numFmtId="49" fontId="24" fillId="0" borderId="18" xfId="0" applyNumberFormat="1" applyFont="1" applyFill="1" applyBorder="1" applyAlignment="1">
      <alignment horizontal="center" vertical="center" wrapText="1"/>
    </xf>
    <xf numFmtId="49" fontId="24" fillId="0" borderId="12" xfId="0" applyNumberFormat="1" applyFont="1" applyBorder="1" applyAlignment="1">
      <alignment horizontal="center" vertical="center" wrapText="1"/>
    </xf>
    <xf numFmtId="3" fontId="24" fillId="0" borderId="23" xfId="0" applyNumberFormat="1" applyFont="1" applyFill="1" applyBorder="1" applyAlignment="1">
      <alignment horizontal="center" vertical="center" wrapText="1"/>
    </xf>
    <xf numFmtId="49" fontId="24" fillId="0" borderId="24" xfId="0" applyNumberFormat="1" applyFont="1" applyFill="1" applyBorder="1" applyAlignment="1">
      <alignment horizontal="center" vertical="center" wrapText="1"/>
    </xf>
    <xf numFmtId="0" fontId="18" fillId="0" borderId="32" xfId="0" applyFont="1" applyBorder="1" applyAlignment="1">
      <alignment horizontal="center" vertical="center"/>
    </xf>
    <xf numFmtId="0" fontId="18" fillId="0" borderId="33" xfId="0" applyFont="1" applyBorder="1" applyAlignment="1">
      <alignment horizontal="center" vertical="center" wrapText="1"/>
    </xf>
    <xf numFmtId="0" fontId="18" fillId="0" borderId="20" xfId="0" applyFont="1" applyBorder="1" applyAlignment="1">
      <alignment horizontal="center" vertical="center"/>
    </xf>
    <xf numFmtId="0" fontId="18" fillId="0" borderId="33" xfId="0" applyFont="1" applyBorder="1" applyAlignment="1">
      <alignment horizontal="center" vertical="center"/>
    </xf>
    <xf numFmtId="0" fontId="18" fillId="0" borderId="34" xfId="0" applyFont="1" applyBorder="1" applyAlignment="1">
      <alignment horizontal="center" vertical="center"/>
    </xf>
    <xf numFmtId="0" fontId="18" fillId="0" borderId="32" xfId="0" applyFont="1" applyBorder="1" applyAlignment="1">
      <alignment horizontal="center" vertical="center" wrapText="1"/>
    </xf>
    <xf numFmtId="0" fontId="18" fillId="0" borderId="22" xfId="0" applyFont="1" applyFill="1" applyBorder="1" applyAlignment="1">
      <alignment horizontal="center" vertical="center"/>
    </xf>
    <xf numFmtId="0" fontId="18" fillId="0" borderId="20" xfId="0" applyFont="1" applyBorder="1" applyAlignment="1">
      <alignment horizontal="center" vertical="center" wrapText="1"/>
    </xf>
    <xf numFmtId="0" fontId="18" fillId="0" borderId="34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/>
    </xf>
    <xf numFmtId="0" fontId="18" fillId="0" borderId="23" xfId="0" applyFont="1" applyBorder="1" applyAlignment="1">
      <alignment horizontal="center" vertical="center" wrapText="1"/>
    </xf>
    <xf numFmtId="14" fontId="18" fillId="0" borderId="20" xfId="0" applyNumberFormat="1" applyFont="1" applyBorder="1" applyAlignment="1">
      <alignment horizontal="center" vertical="center" wrapText="1"/>
    </xf>
    <xf numFmtId="4" fontId="21" fillId="0" borderId="0" xfId="0" applyNumberFormat="1" applyFont="1" applyFill="1" applyBorder="1" applyAlignment="1">
      <alignment horizontal="center" vertical="center" wrapText="1"/>
    </xf>
    <xf numFmtId="0" fontId="19" fillId="33" borderId="10" xfId="0" applyFont="1" applyFill="1" applyBorder="1" applyAlignment="1">
      <alignment horizontal="center" vertical="center" wrapText="1"/>
    </xf>
    <xf numFmtId="4" fontId="21" fillId="0" borderId="21" xfId="0" applyNumberFormat="1" applyFont="1" applyFill="1" applyBorder="1" applyAlignment="1">
      <alignment horizontal="center" vertical="center" wrapText="1"/>
    </xf>
    <xf numFmtId="4" fontId="21" fillId="0" borderId="20" xfId="0" applyNumberFormat="1" applyFont="1" applyFill="1" applyBorder="1" applyAlignment="1">
      <alignment horizontal="center" vertical="center" wrapText="1"/>
    </xf>
    <xf numFmtId="164" fontId="18" fillId="0" borderId="10" xfId="0" applyNumberFormat="1" applyFont="1" applyBorder="1" applyAlignment="1">
      <alignment horizontal="center" vertical="center" wrapText="1"/>
    </xf>
    <xf numFmtId="164" fontId="18" fillId="0" borderId="17" xfId="0" applyNumberFormat="1" applyFont="1" applyBorder="1" applyAlignment="1">
      <alignment horizontal="center" vertical="center" wrapText="1"/>
    </xf>
    <xf numFmtId="164" fontId="18" fillId="0" borderId="23" xfId="0" applyNumberFormat="1" applyFont="1" applyFill="1" applyBorder="1" applyAlignment="1">
      <alignment horizontal="center" vertical="center" wrapText="1"/>
    </xf>
    <xf numFmtId="164" fontId="18" fillId="0" borderId="0" xfId="0" applyNumberFormat="1" applyFont="1" applyBorder="1" applyAlignment="1">
      <alignment horizontal="center" vertical="center" wrapText="1"/>
    </xf>
    <xf numFmtId="164" fontId="18" fillId="0" borderId="10" xfId="0" applyNumberFormat="1" applyFont="1" applyFill="1" applyBorder="1" applyAlignment="1">
      <alignment horizontal="center" vertical="center" wrapText="1"/>
    </xf>
    <xf numFmtId="164" fontId="18" fillId="0" borderId="17" xfId="0" applyNumberFormat="1" applyFont="1" applyFill="1" applyBorder="1" applyAlignment="1">
      <alignment horizontal="center" vertical="center" wrapText="1"/>
    </xf>
    <xf numFmtId="164" fontId="18" fillId="0" borderId="12" xfId="0" applyNumberFormat="1" applyFont="1" applyBorder="1" applyAlignment="1">
      <alignment horizontal="center" vertical="center" wrapText="1"/>
    </xf>
    <xf numFmtId="164" fontId="22" fillId="0" borderId="10" xfId="0" applyNumberFormat="1" applyFont="1" applyBorder="1" applyAlignment="1">
      <alignment horizontal="center" vertical="center" wrapText="1"/>
    </xf>
    <xf numFmtId="164" fontId="22" fillId="0" borderId="30" xfId="0" applyNumberFormat="1" applyFont="1" applyBorder="1" applyAlignment="1">
      <alignment horizontal="center" vertical="center" wrapText="1"/>
    </xf>
    <xf numFmtId="164" fontId="18" fillId="0" borderId="0" xfId="0" applyNumberFormat="1" applyFont="1" applyAlignment="1">
      <alignment horizontal="center" vertical="center" wrapText="1"/>
    </xf>
    <xf numFmtId="164" fontId="22" fillId="0" borderId="17" xfId="0" applyNumberFormat="1" applyFont="1" applyBorder="1" applyAlignment="1">
      <alignment horizontal="center" vertical="center" wrapText="1"/>
    </xf>
    <xf numFmtId="0" fontId="20" fillId="0" borderId="32" xfId="0" applyFont="1" applyBorder="1" applyAlignment="1">
      <alignment horizontal="center" vertical="center" wrapText="1"/>
    </xf>
    <xf numFmtId="0" fontId="19" fillId="33" borderId="13" xfId="0" applyFont="1" applyFill="1" applyBorder="1" applyAlignment="1">
      <alignment horizontal="center" vertical="center" wrapText="1"/>
    </xf>
    <xf numFmtId="0" fontId="19" fillId="33" borderId="14" xfId="0" applyFont="1" applyFill="1" applyBorder="1" applyAlignment="1">
      <alignment horizontal="center" vertical="center" wrapText="1"/>
    </xf>
    <xf numFmtId="0" fontId="19" fillId="33" borderId="26" xfId="0" applyFont="1" applyFill="1" applyBorder="1" applyAlignment="1">
      <alignment horizontal="center" vertical="center" wrapText="1"/>
    </xf>
    <xf numFmtId="0" fontId="19" fillId="33" borderId="10" xfId="0" applyFont="1" applyFill="1" applyBorder="1" applyAlignment="1">
      <alignment horizontal="center" vertical="center" wrapText="1"/>
    </xf>
    <xf numFmtId="4" fontId="19" fillId="33" borderId="26" xfId="0" applyNumberFormat="1" applyFont="1" applyFill="1" applyBorder="1" applyAlignment="1">
      <alignment horizontal="center" vertical="center" wrapText="1"/>
    </xf>
    <xf numFmtId="4" fontId="19" fillId="33" borderId="10" xfId="0" applyNumberFormat="1" applyFont="1" applyFill="1" applyBorder="1" applyAlignment="1">
      <alignment horizontal="center" vertical="center" wrapText="1"/>
    </xf>
    <xf numFmtId="0" fontId="20" fillId="33" borderId="26" xfId="0" applyFont="1" applyFill="1" applyBorder="1" applyAlignment="1">
      <alignment horizontal="center" vertical="center" wrapText="1"/>
    </xf>
    <xf numFmtId="3" fontId="19" fillId="33" borderId="26" xfId="0" applyNumberFormat="1" applyFont="1" applyFill="1" applyBorder="1" applyAlignment="1">
      <alignment horizontal="center" vertical="center" wrapText="1"/>
    </xf>
    <xf numFmtId="3" fontId="19" fillId="33" borderId="10" xfId="0" applyNumberFormat="1" applyFont="1" applyFill="1" applyBorder="1" applyAlignment="1">
      <alignment horizontal="center" vertical="center" wrapText="1"/>
    </xf>
    <xf numFmtId="49" fontId="19" fillId="33" borderId="26" xfId="0" applyNumberFormat="1" applyFont="1" applyFill="1" applyBorder="1" applyAlignment="1">
      <alignment horizontal="center" vertical="center" wrapText="1"/>
    </xf>
    <xf numFmtId="49" fontId="19" fillId="33" borderId="10" xfId="0" applyNumberFormat="1" applyFont="1" applyFill="1" applyBorder="1" applyAlignment="1">
      <alignment horizontal="center" vertical="center" wrapText="1"/>
    </xf>
    <xf numFmtId="49" fontId="19" fillId="33" borderId="25" xfId="0" applyNumberFormat="1" applyFont="1" applyFill="1" applyBorder="1" applyAlignment="1">
      <alignment horizontal="center" vertical="center" wrapText="1"/>
    </xf>
    <xf numFmtId="49" fontId="19" fillId="33" borderId="15" xfId="0" applyNumberFormat="1" applyFont="1" applyFill="1" applyBorder="1" applyAlignment="1">
      <alignment horizontal="center" vertical="center" wrapText="1"/>
    </xf>
    <xf numFmtId="164" fontId="19" fillId="33" borderId="26" xfId="0" applyNumberFormat="1" applyFont="1" applyFill="1" applyBorder="1" applyAlignment="1">
      <alignment horizontal="center" vertical="center" wrapText="1"/>
    </xf>
    <xf numFmtId="164" fontId="19" fillId="33" borderId="10" xfId="0" applyNumberFormat="1" applyFont="1" applyFill="1" applyBorder="1" applyAlignment="1">
      <alignment horizontal="center" vertical="center" wrapText="1"/>
    </xf>
    <xf numFmtId="0" fontId="20" fillId="0" borderId="0" xfId="0" applyFont="1" applyBorder="1" applyAlignment="1">
      <alignment horizontal="center" vertical="center" wrapText="1"/>
    </xf>
    <xf numFmtId="49" fontId="19" fillId="33" borderId="35" xfId="0" applyNumberFormat="1" applyFont="1" applyFill="1" applyBorder="1" applyAlignment="1">
      <alignment horizontal="center" vertical="center" wrapText="1"/>
    </xf>
    <xf numFmtId="49" fontId="19" fillId="33" borderId="19" xfId="0" applyNumberFormat="1" applyFont="1" applyFill="1" applyBorder="1" applyAlignment="1">
      <alignment horizontal="center" vertical="center" wrapText="1"/>
    </xf>
    <xf numFmtId="49" fontId="19" fillId="33" borderId="36" xfId="0" applyNumberFormat="1" applyFont="1" applyFill="1" applyBorder="1" applyAlignment="1">
      <alignment horizontal="center" vertical="center" wrapText="1"/>
    </xf>
    <xf numFmtId="49" fontId="19" fillId="33" borderId="12" xfId="0" applyNumberFormat="1" applyFont="1" applyFill="1" applyBorder="1" applyAlignment="1">
      <alignment horizontal="center" vertical="center" wrapText="1"/>
    </xf>
    <xf numFmtId="3" fontId="19" fillId="33" borderId="36" xfId="0" applyNumberFormat="1" applyFont="1" applyFill="1" applyBorder="1" applyAlignment="1">
      <alignment horizontal="center" vertical="center" wrapText="1"/>
    </xf>
    <xf numFmtId="3" fontId="19" fillId="33" borderId="12" xfId="0" applyNumberFormat="1" applyFont="1" applyFill="1" applyBorder="1" applyAlignment="1">
      <alignment horizontal="center" vertical="center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9"/>
  <sheetViews>
    <sheetView tabSelected="1" zoomScale="70" zoomScaleNormal="70" workbookViewId="0"/>
  </sheetViews>
  <sheetFormatPr defaultColWidth="8.85546875" defaultRowHeight="15" x14ac:dyDescent="0.2"/>
  <cols>
    <col min="1" max="1" width="10.7109375" style="1" customWidth="1"/>
    <col min="2" max="2" width="28.28515625" style="1" bestFit="1" customWidth="1"/>
    <col min="3" max="3" width="21.5703125" style="6" customWidth="1"/>
    <col min="4" max="4" width="16" style="6" customWidth="1"/>
    <col min="5" max="5" width="23.5703125" style="6" bestFit="1" customWidth="1"/>
    <col min="6" max="6" width="19.42578125" style="6" bestFit="1" customWidth="1"/>
    <col min="7" max="7" width="9" style="6" customWidth="1"/>
    <col min="8" max="8" width="22.42578125" style="7" customWidth="1"/>
    <col min="9" max="13" width="11.28515625" style="7" customWidth="1"/>
    <col min="14" max="15" width="19.140625" style="8" bestFit="1" customWidth="1"/>
    <col min="16" max="17" width="19" style="9" bestFit="1" customWidth="1"/>
    <col min="18" max="18" width="8.85546875" style="1"/>
    <col min="19" max="19" width="47.85546875" style="1" bestFit="1" customWidth="1"/>
    <col min="20" max="16384" width="8.85546875" style="1"/>
  </cols>
  <sheetData>
    <row r="1" spans="1:17" ht="30" customHeight="1" thickBot="1" x14ac:dyDescent="0.25">
      <c r="A1" s="2"/>
      <c r="B1" s="54"/>
      <c r="C1" s="81" t="s">
        <v>0</v>
      </c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</row>
    <row r="2" spans="1:17" ht="30" customHeight="1" thickTop="1" x14ac:dyDescent="0.2">
      <c r="A2" s="2"/>
      <c r="B2" s="82" t="s">
        <v>120</v>
      </c>
      <c r="C2" s="84" t="s">
        <v>121</v>
      </c>
      <c r="D2" s="84" t="s">
        <v>114</v>
      </c>
      <c r="E2" s="84" t="s">
        <v>2</v>
      </c>
      <c r="F2" s="84" t="s">
        <v>107</v>
      </c>
      <c r="G2" s="84" t="s">
        <v>1</v>
      </c>
      <c r="H2" s="86" t="s">
        <v>118</v>
      </c>
      <c r="I2" s="88" t="s">
        <v>119</v>
      </c>
      <c r="J2" s="88"/>
      <c r="K2" s="88"/>
      <c r="L2" s="88"/>
      <c r="M2" s="88"/>
      <c r="N2" s="89" t="s">
        <v>127</v>
      </c>
      <c r="O2" s="89" t="s">
        <v>128</v>
      </c>
      <c r="P2" s="91" t="s">
        <v>129</v>
      </c>
      <c r="Q2" s="93" t="s">
        <v>130</v>
      </c>
    </row>
    <row r="3" spans="1:17" ht="30" customHeight="1" x14ac:dyDescent="0.2">
      <c r="A3" s="2"/>
      <c r="B3" s="83"/>
      <c r="C3" s="85"/>
      <c r="D3" s="85"/>
      <c r="E3" s="85"/>
      <c r="F3" s="85"/>
      <c r="G3" s="85"/>
      <c r="H3" s="87"/>
      <c r="I3" s="67" t="s">
        <v>4</v>
      </c>
      <c r="J3" s="67" t="s">
        <v>3</v>
      </c>
      <c r="K3" s="67" t="s">
        <v>5</v>
      </c>
      <c r="L3" s="67" t="s">
        <v>125</v>
      </c>
      <c r="M3" s="67" t="s">
        <v>126</v>
      </c>
      <c r="N3" s="90"/>
      <c r="O3" s="90"/>
      <c r="P3" s="92"/>
      <c r="Q3" s="94"/>
    </row>
    <row r="4" spans="1:17" ht="30" x14ac:dyDescent="0.2">
      <c r="A4" s="2">
        <v>1</v>
      </c>
      <c r="B4" s="14" t="s">
        <v>90</v>
      </c>
      <c r="C4" s="22" t="s">
        <v>122</v>
      </c>
      <c r="D4" s="22" t="s">
        <v>115</v>
      </c>
      <c r="E4" s="70">
        <v>43117</v>
      </c>
      <c r="F4" s="22" t="s">
        <v>6</v>
      </c>
      <c r="G4" s="22" t="s">
        <v>98</v>
      </c>
      <c r="H4" s="24">
        <v>470</v>
      </c>
      <c r="I4" s="22">
        <v>118</v>
      </c>
      <c r="J4" s="22">
        <v>136</v>
      </c>
      <c r="K4" s="22">
        <v>25</v>
      </c>
      <c r="L4" s="22" t="s">
        <v>111</v>
      </c>
      <c r="M4" s="22">
        <v>738</v>
      </c>
      <c r="N4" s="33" t="s">
        <v>7</v>
      </c>
      <c r="O4" s="33" t="s">
        <v>8</v>
      </c>
      <c r="P4" s="34" t="s">
        <v>9</v>
      </c>
      <c r="Q4" s="35" t="s">
        <v>10</v>
      </c>
    </row>
    <row r="5" spans="1:17" ht="30.75" thickBot="1" x14ac:dyDescent="0.25">
      <c r="A5" s="2">
        <f>A4+1</f>
        <v>2</v>
      </c>
      <c r="B5" s="15" t="s">
        <v>90</v>
      </c>
      <c r="C5" s="16" t="s">
        <v>122</v>
      </c>
      <c r="D5" s="16" t="s">
        <v>115</v>
      </c>
      <c r="E5" s="71">
        <v>43290</v>
      </c>
      <c r="F5" s="16" t="s">
        <v>6</v>
      </c>
      <c r="G5" s="16" t="s">
        <v>98</v>
      </c>
      <c r="H5" s="25">
        <v>640</v>
      </c>
      <c r="I5" s="16">
        <v>118</v>
      </c>
      <c r="J5" s="16">
        <v>136</v>
      </c>
      <c r="K5" s="16">
        <v>34</v>
      </c>
      <c r="L5" s="16" t="s">
        <v>111</v>
      </c>
      <c r="M5" s="16">
        <v>738</v>
      </c>
      <c r="N5" s="40" t="s">
        <v>11</v>
      </c>
      <c r="O5" s="40" t="s">
        <v>12</v>
      </c>
      <c r="P5" s="41" t="s">
        <v>13</v>
      </c>
      <c r="Q5" s="42" t="s">
        <v>14</v>
      </c>
    </row>
    <row r="6" spans="1:17" ht="30" customHeight="1" thickTop="1" thickBot="1" x14ac:dyDescent="0.25">
      <c r="C6" s="3"/>
      <c r="D6" s="3"/>
      <c r="E6" s="10"/>
      <c r="F6" s="3"/>
      <c r="G6" s="3"/>
      <c r="H6" s="26">
        <f>SUM(H4:H5)</f>
        <v>1110</v>
      </c>
      <c r="I6" s="3"/>
      <c r="J6" s="3"/>
      <c r="K6" s="3"/>
      <c r="L6" s="3"/>
      <c r="M6" s="3"/>
      <c r="N6" s="4"/>
      <c r="O6" s="4"/>
      <c r="P6" s="5"/>
      <c r="Q6" s="5"/>
    </row>
    <row r="7" spans="1:17" ht="30" customHeight="1" thickTop="1" thickBot="1" x14ac:dyDescent="0.25">
      <c r="C7" s="3"/>
      <c r="D7" s="59"/>
      <c r="E7" s="10"/>
      <c r="F7" s="3"/>
      <c r="G7" s="3"/>
      <c r="H7" s="18"/>
      <c r="I7" s="3"/>
      <c r="J7" s="3"/>
      <c r="K7" s="3"/>
      <c r="L7" s="3"/>
      <c r="M7" s="3"/>
      <c r="N7" s="4"/>
      <c r="O7" s="4"/>
      <c r="P7" s="5"/>
      <c r="Q7" s="5"/>
    </row>
    <row r="8" spans="1:17" ht="30" customHeight="1" thickTop="1" x14ac:dyDescent="0.2">
      <c r="A8" s="2"/>
      <c r="B8" s="82" t="s">
        <v>120</v>
      </c>
      <c r="C8" s="84" t="s">
        <v>121</v>
      </c>
      <c r="D8" s="84" t="s">
        <v>114</v>
      </c>
      <c r="E8" s="84" t="s">
        <v>2</v>
      </c>
      <c r="F8" s="84" t="s">
        <v>107</v>
      </c>
      <c r="G8" s="84" t="s">
        <v>1</v>
      </c>
      <c r="H8" s="86" t="s">
        <v>118</v>
      </c>
      <c r="I8" s="88" t="s">
        <v>119</v>
      </c>
      <c r="J8" s="88"/>
      <c r="K8" s="88"/>
      <c r="L8" s="88"/>
      <c r="M8" s="88"/>
      <c r="N8" s="89" t="s">
        <v>127</v>
      </c>
      <c r="O8" s="89" t="s">
        <v>128</v>
      </c>
      <c r="P8" s="91" t="s">
        <v>129</v>
      </c>
      <c r="Q8" s="93" t="s">
        <v>130</v>
      </c>
    </row>
    <row r="9" spans="1:17" ht="30" customHeight="1" x14ac:dyDescent="0.2">
      <c r="A9" s="2"/>
      <c r="B9" s="83"/>
      <c r="C9" s="85"/>
      <c r="D9" s="85"/>
      <c r="E9" s="85"/>
      <c r="F9" s="85"/>
      <c r="G9" s="85"/>
      <c r="H9" s="87"/>
      <c r="I9" s="67" t="s">
        <v>4</v>
      </c>
      <c r="J9" s="67" t="s">
        <v>3</v>
      </c>
      <c r="K9" s="67" t="s">
        <v>5</v>
      </c>
      <c r="L9" s="67" t="s">
        <v>125</v>
      </c>
      <c r="M9" s="67" t="s">
        <v>126</v>
      </c>
      <c r="N9" s="90"/>
      <c r="O9" s="90"/>
      <c r="P9" s="92"/>
      <c r="Q9" s="94"/>
    </row>
    <row r="10" spans="1:17" ht="30" customHeight="1" x14ac:dyDescent="0.2">
      <c r="A10" s="23">
        <v>3</v>
      </c>
      <c r="B10" s="57" t="s">
        <v>131</v>
      </c>
      <c r="C10" s="22" t="s">
        <v>123</v>
      </c>
      <c r="D10" s="22" t="s">
        <v>115</v>
      </c>
      <c r="E10" s="70">
        <v>43374</v>
      </c>
      <c r="F10" s="22" t="s">
        <v>15</v>
      </c>
      <c r="G10" s="22">
        <v>69</v>
      </c>
      <c r="H10" s="24">
        <v>630</v>
      </c>
      <c r="I10" s="22">
        <v>162</v>
      </c>
      <c r="J10" s="22">
        <v>189</v>
      </c>
      <c r="K10" s="22">
        <v>35</v>
      </c>
      <c r="L10" s="22" t="s">
        <v>108</v>
      </c>
      <c r="M10" s="22">
        <v>909</v>
      </c>
      <c r="N10" s="33" t="s">
        <v>16</v>
      </c>
      <c r="O10" s="33" t="s">
        <v>17</v>
      </c>
      <c r="P10" s="34" t="s">
        <v>18</v>
      </c>
      <c r="Q10" s="44" t="s">
        <v>19</v>
      </c>
    </row>
    <row r="11" spans="1:17" ht="30" customHeight="1" thickBot="1" x14ac:dyDescent="0.25">
      <c r="A11" s="23">
        <v>4</v>
      </c>
      <c r="B11" s="58" t="s">
        <v>131</v>
      </c>
      <c r="C11" s="16" t="s">
        <v>123</v>
      </c>
      <c r="D11" s="16" t="s">
        <v>115</v>
      </c>
      <c r="E11" s="71">
        <v>43203</v>
      </c>
      <c r="F11" s="16" t="s">
        <v>20</v>
      </c>
      <c r="G11" s="16">
        <v>68</v>
      </c>
      <c r="H11" s="27">
        <v>1170</v>
      </c>
      <c r="I11" s="16">
        <v>135</v>
      </c>
      <c r="J11" s="16">
        <v>171</v>
      </c>
      <c r="K11" s="16">
        <v>32</v>
      </c>
      <c r="L11" s="16" t="s">
        <v>109</v>
      </c>
      <c r="M11" s="16">
        <v>1636</v>
      </c>
      <c r="N11" s="40" t="s">
        <v>21</v>
      </c>
      <c r="O11" s="40" t="s">
        <v>22</v>
      </c>
      <c r="P11" s="41" t="s">
        <v>23</v>
      </c>
      <c r="Q11" s="42" t="s">
        <v>24</v>
      </c>
    </row>
    <row r="12" spans="1:17" ht="30" customHeight="1" thickTop="1" thickBot="1" x14ac:dyDescent="0.25">
      <c r="B12" s="56"/>
      <c r="C12" s="3"/>
      <c r="D12" s="3"/>
      <c r="E12" s="65"/>
      <c r="F12" s="3"/>
      <c r="G12" s="3"/>
      <c r="H12" s="28">
        <f>SUM(H10:H11)</f>
        <v>1800</v>
      </c>
      <c r="I12" s="3"/>
      <c r="J12" s="3"/>
      <c r="K12" s="3"/>
      <c r="L12" s="3"/>
      <c r="M12" s="3"/>
      <c r="N12" s="20"/>
      <c r="O12" s="4"/>
      <c r="P12" s="5"/>
      <c r="Q12" s="5"/>
    </row>
    <row r="13" spans="1:17" ht="30" customHeight="1" thickTop="1" thickBot="1" x14ac:dyDescent="0.25">
      <c r="B13" s="2"/>
      <c r="C13" s="3"/>
      <c r="D13" s="3"/>
      <c r="E13" s="10"/>
      <c r="F13" s="3"/>
      <c r="G13" s="3"/>
      <c r="H13" s="66"/>
      <c r="I13" s="3"/>
      <c r="J13" s="3"/>
      <c r="K13" s="3"/>
      <c r="L13" s="3"/>
      <c r="M13" s="3"/>
      <c r="N13" s="4"/>
      <c r="O13" s="4"/>
      <c r="P13" s="5"/>
      <c r="Q13" s="5"/>
    </row>
    <row r="14" spans="1:17" ht="30" customHeight="1" thickTop="1" x14ac:dyDescent="0.2">
      <c r="A14" s="2"/>
      <c r="B14" s="82" t="s">
        <v>120</v>
      </c>
      <c r="C14" s="84" t="s">
        <v>121</v>
      </c>
      <c r="D14" s="84" t="s">
        <v>114</v>
      </c>
      <c r="E14" s="84" t="s">
        <v>2</v>
      </c>
      <c r="F14" s="84" t="s">
        <v>107</v>
      </c>
      <c r="G14" s="84" t="s">
        <v>1</v>
      </c>
      <c r="H14" s="86" t="s">
        <v>118</v>
      </c>
      <c r="I14" s="88" t="s">
        <v>119</v>
      </c>
      <c r="J14" s="88"/>
      <c r="K14" s="88"/>
      <c r="L14" s="88"/>
      <c r="M14" s="88"/>
      <c r="N14" s="89" t="s">
        <v>127</v>
      </c>
      <c r="O14" s="89" t="s">
        <v>128</v>
      </c>
      <c r="P14" s="91" t="s">
        <v>129</v>
      </c>
      <c r="Q14" s="93" t="s">
        <v>130</v>
      </c>
    </row>
    <row r="15" spans="1:17" ht="30" customHeight="1" x14ac:dyDescent="0.2">
      <c r="A15" s="2"/>
      <c r="B15" s="83"/>
      <c r="C15" s="85"/>
      <c r="D15" s="85"/>
      <c r="E15" s="85"/>
      <c r="F15" s="85"/>
      <c r="G15" s="85"/>
      <c r="H15" s="87"/>
      <c r="I15" s="67" t="s">
        <v>4</v>
      </c>
      <c r="J15" s="67" t="s">
        <v>3</v>
      </c>
      <c r="K15" s="67" t="s">
        <v>5</v>
      </c>
      <c r="L15" s="67" t="s">
        <v>125</v>
      </c>
      <c r="M15" s="67" t="s">
        <v>126</v>
      </c>
      <c r="N15" s="90"/>
      <c r="O15" s="90"/>
      <c r="P15" s="92"/>
      <c r="Q15" s="94"/>
    </row>
    <row r="16" spans="1:17" s="11" customFormat="1" ht="30" customHeight="1" thickBot="1" x14ac:dyDescent="0.25">
      <c r="A16" s="60">
        <v>5</v>
      </c>
      <c r="B16" s="15" t="s">
        <v>90</v>
      </c>
      <c r="C16" s="19" t="s">
        <v>124</v>
      </c>
      <c r="D16" s="16" t="s">
        <v>115</v>
      </c>
      <c r="E16" s="72">
        <v>43132</v>
      </c>
      <c r="F16" s="19" t="s">
        <v>25</v>
      </c>
      <c r="G16" s="21" t="s">
        <v>99</v>
      </c>
      <c r="H16" s="29">
        <v>675</v>
      </c>
      <c r="I16" s="21">
        <v>67</v>
      </c>
      <c r="J16" s="21">
        <v>146</v>
      </c>
      <c r="K16" s="21">
        <v>27</v>
      </c>
      <c r="L16" s="19" t="s">
        <v>110</v>
      </c>
      <c r="M16" s="21">
        <v>1059</v>
      </c>
      <c r="N16" s="52" t="s">
        <v>116</v>
      </c>
      <c r="O16" s="52" t="s">
        <v>26</v>
      </c>
      <c r="P16" s="49" t="s">
        <v>27</v>
      </c>
      <c r="Q16" s="53" t="s">
        <v>28</v>
      </c>
    </row>
    <row r="17" spans="3:17" ht="30" customHeight="1" thickTop="1" thickBot="1" x14ac:dyDescent="0.25">
      <c r="C17" s="3"/>
      <c r="D17" s="3"/>
      <c r="E17" s="3"/>
      <c r="F17" s="3"/>
      <c r="G17" s="3"/>
      <c r="H17" s="26">
        <f>SUM(H16:H16)</f>
        <v>675</v>
      </c>
      <c r="I17" s="66"/>
      <c r="J17" s="66"/>
      <c r="K17" s="66"/>
      <c r="L17" s="66"/>
      <c r="M17" s="66"/>
      <c r="N17" s="4"/>
      <c r="O17" s="4"/>
      <c r="P17" s="5"/>
      <c r="Q17" s="5"/>
    </row>
    <row r="18" spans="3:17" ht="15.75" thickTop="1" x14ac:dyDescent="0.2">
      <c r="C18" s="3"/>
      <c r="D18" s="3"/>
      <c r="E18" s="3"/>
      <c r="F18" s="3"/>
      <c r="G18" s="3"/>
      <c r="H18" s="18"/>
      <c r="I18" s="13"/>
      <c r="J18" s="13"/>
      <c r="K18" s="13"/>
      <c r="L18" s="13"/>
      <c r="M18" s="13"/>
      <c r="N18" s="4"/>
      <c r="O18" s="4"/>
      <c r="P18" s="5"/>
      <c r="Q18" s="5"/>
    </row>
    <row r="19" spans="3:17" x14ac:dyDescent="0.2">
      <c r="C19" s="3"/>
      <c r="D19" s="3"/>
      <c r="E19" s="3"/>
      <c r="F19" s="3"/>
      <c r="G19" s="3"/>
      <c r="H19" s="13"/>
      <c r="I19" s="13"/>
      <c r="J19" s="13"/>
      <c r="K19" s="13"/>
      <c r="L19" s="13"/>
      <c r="M19" s="13"/>
      <c r="N19" s="4"/>
      <c r="O19" s="4"/>
      <c r="P19" s="5"/>
      <c r="Q19" s="5"/>
    </row>
  </sheetData>
  <mergeCells count="37">
    <mergeCell ref="P8:P9"/>
    <mergeCell ref="Q8:Q9"/>
    <mergeCell ref="B14:B15"/>
    <mergeCell ref="C14:C15"/>
    <mergeCell ref="D14:D15"/>
    <mergeCell ref="E14:E15"/>
    <mergeCell ref="F14:F15"/>
    <mergeCell ref="G14:G15"/>
    <mergeCell ref="H14:H15"/>
    <mergeCell ref="I14:M14"/>
    <mergeCell ref="N14:N15"/>
    <mergeCell ref="O14:O15"/>
    <mergeCell ref="P14:P15"/>
    <mergeCell ref="Q14:Q15"/>
    <mergeCell ref="G8:G9"/>
    <mergeCell ref="H8:H9"/>
    <mergeCell ref="I8:M8"/>
    <mergeCell ref="N8:N9"/>
    <mergeCell ref="O8:O9"/>
    <mergeCell ref="B8:B9"/>
    <mergeCell ref="C8:C9"/>
    <mergeCell ref="D8:D9"/>
    <mergeCell ref="E8:E9"/>
    <mergeCell ref="F8:F9"/>
    <mergeCell ref="C1:Q1"/>
    <mergeCell ref="B2:B3"/>
    <mergeCell ref="C2:C3"/>
    <mergeCell ref="D2:D3"/>
    <mergeCell ref="E2:E3"/>
    <mergeCell ref="F2:F3"/>
    <mergeCell ref="G2:G3"/>
    <mergeCell ref="H2:H3"/>
    <mergeCell ref="I2:M2"/>
    <mergeCell ref="N2:N3"/>
    <mergeCell ref="O2:O3"/>
    <mergeCell ref="P2:P3"/>
    <mergeCell ref="Q2:Q3"/>
  </mergeCells>
  <pageMargins left="0.25" right="0.25" top="0.75" bottom="0.75" header="0.3" footer="0.3"/>
  <pageSetup paperSize="1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27"/>
  <sheetViews>
    <sheetView zoomScale="70" zoomScaleNormal="70" workbookViewId="0"/>
  </sheetViews>
  <sheetFormatPr defaultColWidth="8.85546875" defaultRowHeight="15" x14ac:dyDescent="0.2"/>
  <cols>
    <col min="1" max="1" width="10.7109375" style="1" customWidth="1"/>
    <col min="2" max="2" width="29.28515625" style="1" bestFit="1" customWidth="1"/>
    <col min="3" max="3" width="19.28515625" style="6" bestFit="1" customWidth="1"/>
    <col min="4" max="4" width="15.28515625" style="6" bestFit="1" customWidth="1"/>
    <col min="5" max="5" width="23.5703125" style="6" bestFit="1" customWidth="1"/>
    <col min="6" max="6" width="17.42578125" style="6" bestFit="1" customWidth="1"/>
    <col min="7" max="7" width="7.85546875" style="6" bestFit="1" customWidth="1"/>
    <col min="8" max="8" width="24.7109375" style="7" customWidth="1"/>
    <col min="9" max="9" width="10.7109375" style="7" bestFit="1" customWidth="1"/>
    <col min="10" max="13" width="10.7109375" style="7" customWidth="1"/>
    <col min="14" max="15" width="19.140625" style="8" bestFit="1" customWidth="1"/>
    <col min="16" max="16" width="19" style="9" bestFit="1" customWidth="1"/>
    <col min="17" max="17" width="19.85546875" style="9" bestFit="1" customWidth="1"/>
    <col min="18" max="18" width="8.85546875" style="1"/>
    <col min="19" max="19" width="47.85546875" style="1" bestFit="1" customWidth="1"/>
    <col min="20" max="16384" width="8.85546875" style="1"/>
  </cols>
  <sheetData>
    <row r="1" spans="1:17" ht="30" customHeight="1" thickBot="1" x14ac:dyDescent="0.25">
      <c r="B1" s="54"/>
      <c r="C1" s="81" t="s">
        <v>29</v>
      </c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</row>
    <row r="2" spans="1:17" ht="30" customHeight="1" thickTop="1" x14ac:dyDescent="0.2">
      <c r="A2" s="2"/>
      <c r="B2" s="82" t="s">
        <v>120</v>
      </c>
      <c r="C2" s="84" t="s">
        <v>121</v>
      </c>
      <c r="D2" s="84" t="s">
        <v>114</v>
      </c>
      <c r="E2" s="84" t="s">
        <v>2</v>
      </c>
      <c r="F2" s="84" t="s">
        <v>107</v>
      </c>
      <c r="G2" s="84" t="s">
        <v>1</v>
      </c>
      <c r="H2" s="86" t="s">
        <v>118</v>
      </c>
      <c r="I2" s="88" t="s">
        <v>119</v>
      </c>
      <c r="J2" s="88"/>
      <c r="K2" s="88"/>
      <c r="L2" s="88"/>
      <c r="M2" s="88"/>
      <c r="N2" s="102" t="s">
        <v>127</v>
      </c>
      <c r="O2" s="102" t="s">
        <v>128</v>
      </c>
      <c r="P2" s="100" t="s">
        <v>129</v>
      </c>
      <c r="Q2" s="98" t="s">
        <v>130</v>
      </c>
    </row>
    <row r="3" spans="1:17" ht="30" customHeight="1" x14ac:dyDescent="0.2">
      <c r="A3" s="2"/>
      <c r="B3" s="83"/>
      <c r="C3" s="85"/>
      <c r="D3" s="85"/>
      <c r="E3" s="85"/>
      <c r="F3" s="85"/>
      <c r="G3" s="85"/>
      <c r="H3" s="87"/>
      <c r="I3" s="67" t="s">
        <v>4</v>
      </c>
      <c r="J3" s="67" t="s">
        <v>3</v>
      </c>
      <c r="K3" s="67" t="s">
        <v>5</v>
      </c>
      <c r="L3" s="67" t="s">
        <v>125</v>
      </c>
      <c r="M3" s="67" t="s">
        <v>126</v>
      </c>
      <c r="N3" s="103"/>
      <c r="O3" s="103"/>
      <c r="P3" s="101"/>
      <c r="Q3" s="99"/>
    </row>
    <row r="4" spans="1:17" ht="30" customHeight="1" x14ac:dyDescent="0.2">
      <c r="A4" s="23">
        <v>1</v>
      </c>
      <c r="B4" s="55" t="s">
        <v>90</v>
      </c>
      <c r="C4" s="22" t="s">
        <v>122</v>
      </c>
      <c r="D4" s="22" t="s">
        <v>115</v>
      </c>
      <c r="E4" s="70">
        <v>43473</v>
      </c>
      <c r="F4" s="22" t="s">
        <v>6</v>
      </c>
      <c r="G4" s="22" t="s">
        <v>100</v>
      </c>
      <c r="H4" s="24">
        <v>550</v>
      </c>
      <c r="I4" s="22">
        <v>118</v>
      </c>
      <c r="J4" s="22">
        <v>194</v>
      </c>
      <c r="K4" s="22">
        <v>36</v>
      </c>
      <c r="L4" s="22" t="s">
        <v>111</v>
      </c>
      <c r="M4" s="22">
        <v>738</v>
      </c>
      <c r="N4" s="33" t="s">
        <v>30</v>
      </c>
      <c r="O4" s="33" t="s">
        <v>31</v>
      </c>
      <c r="P4" s="34" t="s">
        <v>32</v>
      </c>
      <c r="Q4" s="35" t="s">
        <v>33</v>
      </c>
    </row>
    <row r="5" spans="1:17" ht="30" customHeight="1" thickBot="1" x14ac:dyDescent="0.25">
      <c r="A5" s="23">
        <v>2</v>
      </c>
      <c r="B5" s="62" t="s">
        <v>90</v>
      </c>
      <c r="C5" s="16" t="s">
        <v>122</v>
      </c>
      <c r="D5" s="16" t="s">
        <v>115</v>
      </c>
      <c r="E5" s="71">
        <v>43543</v>
      </c>
      <c r="F5" s="36" t="s">
        <v>6</v>
      </c>
      <c r="G5" s="16" t="s">
        <v>100</v>
      </c>
      <c r="H5" s="25">
        <v>970</v>
      </c>
      <c r="I5" s="16">
        <v>118</v>
      </c>
      <c r="J5" s="16">
        <v>194</v>
      </c>
      <c r="K5" s="16">
        <v>38</v>
      </c>
      <c r="L5" s="16" t="s">
        <v>111</v>
      </c>
      <c r="M5" s="16">
        <v>738</v>
      </c>
      <c r="N5" s="40" t="s">
        <v>34</v>
      </c>
      <c r="O5" s="40" t="s">
        <v>35</v>
      </c>
      <c r="P5" s="41" t="s">
        <v>36</v>
      </c>
      <c r="Q5" s="42" t="s">
        <v>37</v>
      </c>
    </row>
    <row r="6" spans="1:17" ht="30" customHeight="1" thickTop="1" thickBot="1" x14ac:dyDescent="0.25">
      <c r="B6" s="56"/>
      <c r="C6" s="3"/>
      <c r="D6" s="3"/>
      <c r="E6" s="73"/>
      <c r="F6" s="61"/>
      <c r="G6" s="3"/>
      <c r="H6" s="26">
        <f>SUM(H4:H5)</f>
        <v>1520</v>
      </c>
      <c r="I6" s="3"/>
      <c r="J6" s="3"/>
      <c r="K6" s="3"/>
      <c r="L6" s="3"/>
      <c r="M6" s="3"/>
      <c r="N6" s="4"/>
      <c r="O6" s="4"/>
      <c r="P6" s="5"/>
      <c r="Q6" s="5"/>
    </row>
    <row r="7" spans="1:17" ht="30" customHeight="1" thickTop="1" thickBot="1" x14ac:dyDescent="0.25">
      <c r="B7" s="54"/>
      <c r="C7" s="59"/>
      <c r="D7" s="59"/>
      <c r="E7" s="73"/>
      <c r="F7" s="59"/>
      <c r="G7" s="3"/>
      <c r="H7" s="18"/>
      <c r="I7" s="3"/>
      <c r="J7" s="3"/>
      <c r="K7" s="3"/>
      <c r="L7" s="3"/>
      <c r="M7" s="3"/>
      <c r="N7" s="4"/>
      <c r="O7" s="4"/>
      <c r="P7" s="5"/>
      <c r="Q7" s="5"/>
    </row>
    <row r="8" spans="1:17" ht="30" customHeight="1" thickTop="1" x14ac:dyDescent="0.2">
      <c r="A8" s="2"/>
      <c r="B8" s="82" t="s">
        <v>120</v>
      </c>
      <c r="C8" s="84" t="s">
        <v>121</v>
      </c>
      <c r="D8" s="84" t="s">
        <v>114</v>
      </c>
      <c r="E8" s="95" t="s">
        <v>2</v>
      </c>
      <c r="F8" s="84" t="s">
        <v>107</v>
      </c>
      <c r="G8" s="84" t="s">
        <v>1</v>
      </c>
      <c r="H8" s="86" t="s">
        <v>118</v>
      </c>
      <c r="I8" s="88" t="s">
        <v>119</v>
      </c>
      <c r="J8" s="88"/>
      <c r="K8" s="88"/>
      <c r="L8" s="88"/>
      <c r="M8" s="88"/>
      <c r="N8" s="89" t="s">
        <v>127</v>
      </c>
      <c r="O8" s="89" t="s">
        <v>128</v>
      </c>
      <c r="P8" s="91" t="s">
        <v>129</v>
      </c>
      <c r="Q8" s="93" t="s">
        <v>130</v>
      </c>
    </row>
    <row r="9" spans="1:17" ht="30" customHeight="1" x14ac:dyDescent="0.2">
      <c r="A9" s="2"/>
      <c r="B9" s="83"/>
      <c r="C9" s="85"/>
      <c r="D9" s="85"/>
      <c r="E9" s="96"/>
      <c r="F9" s="85"/>
      <c r="G9" s="85"/>
      <c r="H9" s="87"/>
      <c r="I9" s="67" t="s">
        <v>4</v>
      </c>
      <c r="J9" s="67" t="s">
        <v>3</v>
      </c>
      <c r="K9" s="67" t="s">
        <v>5</v>
      </c>
      <c r="L9" s="67" t="s">
        <v>125</v>
      </c>
      <c r="M9" s="67" t="s">
        <v>126</v>
      </c>
      <c r="N9" s="90"/>
      <c r="O9" s="90"/>
      <c r="P9" s="92"/>
      <c r="Q9" s="94"/>
    </row>
    <row r="10" spans="1:17" ht="30" customHeight="1" x14ac:dyDescent="0.2">
      <c r="A10" s="23">
        <v>3</v>
      </c>
      <c r="B10" s="57" t="s">
        <v>131</v>
      </c>
      <c r="C10" s="22" t="s">
        <v>123</v>
      </c>
      <c r="D10" s="22" t="s">
        <v>115</v>
      </c>
      <c r="E10" s="70">
        <v>43598</v>
      </c>
      <c r="F10" s="22" t="s">
        <v>15</v>
      </c>
      <c r="G10" s="22">
        <v>70</v>
      </c>
      <c r="H10" s="24">
        <v>800</v>
      </c>
      <c r="I10" s="22">
        <v>162</v>
      </c>
      <c r="J10" s="22">
        <v>189</v>
      </c>
      <c r="K10" s="22">
        <v>41</v>
      </c>
      <c r="L10" s="22" t="s">
        <v>108</v>
      </c>
      <c r="M10" s="22">
        <v>909</v>
      </c>
      <c r="N10" s="33" t="s">
        <v>38</v>
      </c>
      <c r="O10" s="33" t="s">
        <v>39</v>
      </c>
      <c r="P10" s="34" t="s">
        <v>40</v>
      </c>
      <c r="Q10" s="44" t="s">
        <v>41</v>
      </c>
    </row>
    <row r="11" spans="1:17" ht="30" customHeight="1" thickBot="1" x14ac:dyDescent="0.25">
      <c r="A11" s="23">
        <v>4</v>
      </c>
      <c r="B11" s="63" t="s">
        <v>131</v>
      </c>
      <c r="C11" s="16" t="s">
        <v>123</v>
      </c>
      <c r="D11" s="16" t="s">
        <v>115</v>
      </c>
      <c r="E11" s="71">
        <v>43804</v>
      </c>
      <c r="F11" s="16" t="s">
        <v>15</v>
      </c>
      <c r="G11" s="16">
        <v>71</v>
      </c>
      <c r="H11" s="27">
        <v>500</v>
      </c>
      <c r="I11" s="16">
        <v>162</v>
      </c>
      <c r="J11" s="16">
        <v>189</v>
      </c>
      <c r="K11" s="16">
        <v>42</v>
      </c>
      <c r="L11" s="16" t="s">
        <v>108</v>
      </c>
      <c r="M11" s="16">
        <v>909</v>
      </c>
      <c r="N11" s="40" t="s">
        <v>42</v>
      </c>
      <c r="O11" s="40" t="s">
        <v>43</v>
      </c>
      <c r="P11" s="41" t="s">
        <v>44</v>
      </c>
      <c r="Q11" s="42" t="s">
        <v>45</v>
      </c>
    </row>
    <row r="12" spans="1:17" ht="30" customHeight="1" thickTop="1" thickBot="1" x14ac:dyDescent="0.25">
      <c r="C12" s="3"/>
      <c r="D12" s="3"/>
      <c r="E12" s="73"/>
      <c r="F12" s="3"/>
      <c r="G12" s="3"/>
      <c r="H12" s="28">
        <f>SUM(H10:H11)</f>
        <v>1300</v>
      </c>
      <c r="I12" s="3"/>
      <c r="J12" s="3"/>
      <c r="K12" s="3"/>
      <c r="L12" s="3"/>
      <c r="M12" s="3"/>
      <c r="N12" s="4"/>
      <c r="O12" s="4"/>
      <c r="P12" s="5"/>
      <c r="Q12" s="5"/>
    </row>
    <row r="13" spans="1:17" ht="30" customHeight="1" thickTop="1" thickBot="1" x14ac:dyDescent="0.25">
      <c r="C13" s="3"/>
      <c r="D13" s="3"/>
      <c r="E13" s="73"/>
      <c r="F13" s="3"/>
      <c r="G13" s="3"/>
      <c r="H13" s="69"/>
      <c r="I13" s="3"/>
      <c r="J13" s="3"/>
      <c r="K13" s="3"/>
      <c r="L13" s="3"/>
      <c r="M13" s="3"/>
      <c r="N13" s="4"/>
      <c r="O13" s="4"/>
      <c r="P13" s="5"/>
      <c r="Q13" s="5"/>
    </row>
    <row r="14" spans="1:17" ht="30" customHeight="1" thickTop="1" x14ac:dyDescent="0.2">
      <c r="A14" s="2"/>
      <c r="B14" s="82" t="s">
        <v>120</v>
      </c>
      <c r="C14" s="84" t="s">
        <v>121</v>
      </c>
      <c r="D14" s="84" t="s">
        <v>114</v>
      </c>
      <c r="E14" s="95" t="s">
        <v>2</v>
      </c>
      <c r="F14" s="84" t="s">
        <v>107</v>
      </c>
      <c r="G14" s="84" t="s">
        <v>1</v>
      </c>
      <c r="H14" s="86" t="s">
        <v>118</v>
      </c>
      <c r="I14" s="88" t="s">
        <v>119</v>
      </c>
      <c r="J14" s="88"/>
      <c r="K14" s="88"/>
      <c r="L14" s="88"/>
      <c r="M14" s="88"/>
      <c r="N14" s="89" t="s">
        <v>127</v>
      </c>
      <c r="O14" s="89" t="s">
        <v>128</v>
      </c>
      <c r="P14" s="91" t="s">
        <v>129</v>
      </c>
      <c r="Q14" s="93" t="s">
        <v>130</v>
      </c>
    </row>
    <row r="15" spans="1:17" ht="30" customHeight="1" x14ac:dyDescent="0.2">
      <c r="A15" s="2"/>
      <c r="B15" s="83"/>
      <c r="C15" s="85"/>
      <c r="D15" s="85"/>
      <c r="E15" s="96"/>
      <c r="F15" s="85"/>
      <c r="G15" s="85"/>
      <c r="H15" s="87"/>
      <c r="I15" s="67" t="s">
        <v>4</v>
      </c>
      <c r="J15" s="67" t="s">
        <v>3</v>
      </c>
      <c r="K15" s="67" t="s">
        <v>5</v>
      </c>
      <c r="L15" s="67" t="s">
        <v>125</v>
      </c>
      <c r="M15" s="67" t="s">
        <v>126</v>
      </c>
      <c r="N15" s="90"/>
      <c r="O15" s="90"/>
      <c r="P15" s="92"/>
      <c r="Q15" s="94"/>
    </row>
    <row r="16" spans="1:17" s="11" customFormat="1" ht="30" customHeight="1" x14ac:dyDescent="0.2">
      <c r="A16" s="60">
        <v>5</v>
      </c>
      <c r="B16" s="14" t="s">
        <v>90</v>
      </c>
      <c r="C16" s="12" t="s">
        <v>124</v>
      </c>
      <c r="D16" s="12" t="s">
        <v>115</v>
      </c>
      <c r="E16" s="74">
        <v>43557</v>
      </c>
      <c r="F16" s="12" t="s">
        <v>55</v>
      </c>
      <c r="G16" s="12" t="s">
        <v>104</v>
      </c>
      <c r="H16" s="24">
        <v>1047</v>
      </c>
      <c r="I16" s="12">
        <v>35</v>
      </c>
      <c r="J16" s="12">
        <v>218</v>
      </c>
      <c r="K16" s="12">
        <v>46</v>
      </c>
      <c r="L16" s="12" t="s">
        <v>113</v>
      </c>
      <c r="M16" s="12">
        <v>1073</v>
      </c>
      <c r="N16" s="45" t="s">
        <v>60</v>
      </c>
      <c r="O16" s="45" t="s">
        <v>61</v>
      </c>
      <c r="P16" s="46" t="s">
        <v>62</v>
      </c>
      <c r="Q16" s="47" t="s">
        <v>63</v>
      </c>
    </row>
    <row r="17" spans="1:17" s="11" customFormat="1" ht="30" customHeight="1" x14ac:dyDescent="0.2">
      <c r="A17" s="60">
        <v>6</v>
      </c>
      <c r="B17" s="14" t="s">
        <v>90</v>
      </c>
      <c r="C17" s="12" t="s">
        <v>124</v>
      </c>
      <c r="D17" s="12" t="s">
        <v>115</v>
      </c>
      <c r="E17" s="74">
        <v>43600</v>
      </c>
      <c r="F17" s="12" t="s">
        <v>25</v>
      </c>
      <c r="G17" s="12" t="s">
        <v>101</v>
      </c>
      <c r="H17" s="24">
        <v>355</v>
      </c>
      <c r="I17" s="12">
        <v>67</v>
      </c>
      <c r="J17" s="12">
        <v>217</v>
      </c>
      <c r="K17" s="12">
        <v>45</v>
      </c>
      <c r="L17" s="12" t="s">
        <v>110</v>
      </c>
      <c r="M17" s="12">
        <v>1059</v>
      </c>
      <c r="N17" s="45" t="s">
        <v>46</v>
      </c>
      <c r="O17" s="45" t="s">
        <v>47</v>
      </c>
      <c r="P17" s="46" t="s">
        <v>48</v>
      </c>
      <c r="Q17" s="47" t="s">
        <v>49</v>
      </c>
    </row>
    <row r="18" spans="1:17" s="11" customFormat="1" ht="30" customHeight="1" x14ac:dyDescent="0.2">
      <c r="A18" s="60">
        <v>7</v>
      </c>
      <c r="B18" s="14" t="s">
        <v>90</v>
      </c>
      <c r="C18" s="12" t="s">
        <v>124</v>
      </c>
      <c r="D18" s="12" t="s">
        <v>115</v>
      </c>
      <c r="E18" s="74">
        <v>43676</v>
      </c>
      <c r="F18" s="12" t="s">
        <v>55</v>
      </c>
      <c r="G18" s="12" t="s">
        <v>103</v>
      </c>
      <c r="H18" s="24">
        <v>1540</v>
      </c>
      <c r="I18" s="12">
        <v>35</v>
      </c>
      <c r="J18" s="12">
        <v>187</v>
      </c>
      <c r="K18" s="12">
        <v>33</v>
      </c>
      <c r="L18" s="12" t="s">
        <v>113</v>
      </c>
      <c r="M18" s="12">
        <v>1073</v>
      </c>
      <c r="N18" s="45" t="s">
        <v>56</v>
      </c>
      <c r="O18" s="45" t="s">
        <v>57</v>
      </c>
      <c r="P18" s="46" t="s">
        <v>58</v>
      </c>
      <c r="Q18" s="47" t="s">
        <v>59</v>
      </c>
    </row>
    <row r="19" spans="1:17" s="11" customFormat="1" ht="30" customHeight="1" thickBot="1" x14ac:dyDescent="0.25">
      <c r="A19" s="60">
        <v>8</v>
      </c>
      <c r="B19" s="15" t="s">
        <v>90</v>
      </c>
      <c r="C19" s="19" t="s">
        <v>124</v>
      </c>
      <c r="D19" s="19" t="s">
        <v>115</v>
      </c>
      <c r="E19" s="75">
        <v>43752</v>
      </c>
      <c r="F19" s="19" t="s">
        <v>50</v>
      </c>
      <c r="G19" s="19" t="s">
        <v>102</v>
      </c>
      <c r="H19" s="25">
        <v>200</v>
      </c>
      <c r="I19" s="19">
        <v>200</v>
      </c>
      <c r="J19" s="19">
        <v>216</v>
      </c>
      <c r="K19" s="19">
        <v>44</v>
      </c>
      <c r="L19" s="19" t="s">
        <v>112</v>
      </c>
      <c r="M19" s="19">
        <v>1880</v>
      </c>
      <c r="N19" s="48" t="s">
        <v>51</v>
      </c>
      <c r="O19" s="48" t="s">
        <v>52</v>
      </c>
      <c r="P19" s="49" t="s">
        <v>53</v>
      </c>
      <c r="Q19" s="50" t="s">
        <v>54</v>
      </c>
    </row>
    <row r="20" spans="1:17" ht="30" customHeight="1" thickTop="1" thickBot="1" x14ac:dyDescent="0.25">
      <c r="C20" s="3"/>
      <c r="D20" s="3"/>
      <c r="E20" s="73"/>
      <c r="F20" s="3"/>
      <c r="G20" s="3"/>
      <c r="H20" s="26">
        <f>SUM(H17:H19)</f>
        <v>2095</v>
      </c>
      <c r="I20" s="3"/>
      <c r="J20" s="3"/>
      <c r="K20" s="3"/>
      <c r="L20" s="3"/>
      <c r="M20" s="3"/>
      <c r="N20" s="4"/>
      <c r="O20" s="4"/>
      <c r="P20" s="5"/>
      <c r="Q20" s="5"/>
    </row>
    <row r="21" spans="1:17" ht="30" customHeight="1" thickTop="1" thickBot="1" x14ac:dyDescent="0.25">
      <c r="B21" s="54"/>
      <c r="C21" s="59"/>
      <c r="D21" s="59"/>
      <c r="E21" s="73"/>
      <c r="F21" s="59"/>
      <c r="G21" s="3"/>
      <c r="H21" s="18"/>
      <c r="I21" s="3"/>
      <c r="J21" s="3"/>
      <c r="K21" s="3"/>
      <c r="L21" s="3"/>
      <c r="M21" s="3"/>
      <c r="N21" s="4"/>
      <c r="O21" s="4"/>
      <c r="P21" s="5"/>
      <c r="Q21" s="5"/>
    </row>
    <row r="22" spans="1:17" ht="30" customHeight="1" thickTop="1" x14ac:dyDescent="0.2">
      <c r="A22" s="2"/>
      <c r="B22" s="82" t="s">
        <v>120</v>
      </c>
      <c r="C22" s="84" t="s">
        <v>121</v>
      </c>
      <c r="D22" s="84" t="s">
        <v>114</v>
      </c>
      <c r="E22" s="95" t="s">
        <v>2</v>
      </c>
      <c r="F22" s="84" t="s">
        <v>107</v>
      </c>
      <c r="G22" s="84" t="s">
        <v>1</v>
      </c>
      <c r="H22" s="86" t="s">
        <v>118</v>
      </c>
      <c r="I22" s="88" t="s">
        <v>119</v>
      </c>
      <c r="J22" s="88"/>
      <c r="K22" s="88"/>
      <c r="L22" s="88"/>
      <c r="M22" s="88"/>
      <c r="N22" s="89" t="s">
        <v>127</v>
      </c>
      <c r="O22" s="89" t="s">
        <v>128</v>
      </c>
      <c r="P22" s="91" t="s">
        <v>129</v>
      </c>
      <c r="Q22" s="93" t="s">
        <v>130</v>
      </c>
    </row>
    <row r="23" spans="1:17" ht="30" customHeight="1" x14ac:dyDescent="0.2">
      <c r="A23" s="2"/>
      <c r="B23" s="83"/>
      <c r="C23" s="85"/>
      <c r="D23" s="85"/>
      <c r="E23" s="96"/>
      <c r="F23" s="85"/>
      <c r="G23" s="85"/>
      <c r="H23" s="87"/>
      <c r="I23" s="67" t="s">
        <v>4</v>
      </c>
      <c r="J23" s="67" t="s">
        <v>3</v>
      </c>
      <c r="K23" s="67" t="s">
        <v>5</v>
      </c>
      <c r="L23" s="67" t="s">
        <v>125</v>
      </c>
      <c r="M23" s="67" t="s">
        <v>126</v>
      </c>
      <c r="N23" s="90"/>
      <c r="O23" s="90"/>
      <c r="P23" s="92"/>
      <c r="Q23" s="94"/>
    </row>
    <row r="24" spans="1:17" ht="30" customHeight="1" x14ac:dyDescent="0.2">
      <c r="A24" s="60">
        <v>9</v>
      </c>
      <c r="B24" s="55" t="s">
        <v>90</v>
      </c>
      <c r="C24" s="22" t="s">
        <v>91</v>
      </c>
      <c r="D24" s="12" t="s">
        <v>115</v>
      </c>
      <c r="E24" s="76">
        <v>43479</v>
      </c>
      <c r="F24" s="22" t="s">
        <v>64</v>
      </c>
      <c r="G24" s="17" t="s">
        <v>105</v>
      </c>
      <c r="H24" s="30">
        <v>425</v>
      </c>
      <c r="I24" s="17">
        <v>167</v>
      </c>
      <c r="J24" s="17">
        <v>195</v>
      </c>
      <c r="K24" s="17">
        <v>37</v>
      </c>
      <c r="L24" s="22" t="s">
        <v>117</v>
      </c>
      <c r="M24" s="17">
        <v>1749</v>
      </c>
      <c r="N24" s="33" t="s">
        <v>65</v>
      </c>
      <c r="O24" s="33" t="s">
        <v>66</v>
      </c>
      <c r="P24" s="51" t="s">
        <v>67</v>
      </c>
      <c r="Q24" s="35" t="s">
        <v>68</v>
      </c>
    </row>
    <row r="25" spans="1:17" ht="30" customHeight="1" thickBot="1" x14ac:dyDescent="0.25">
      <c r="A25" s="60">
        <v>10</v>
      </c>
      <c r="B25" s="15" t="s">
        <v>90</v>
      </c>
      <c r="C25" s="16" t="s">
        <v>91</v>
      </c>
      <c r="D25" s="19" t="s">
        <v>115</v>
      </c>
      <c r="E25" s="71">
        <v>43788</v>
      </c>
      <c r="F25" s="16" t="s">
        <v>64</v>
      </c>
      <c r="G25" s="16" t="s">
        <v>106</v>
      </c>
      <c r="H25" s="25">
        <v>500</v>
      </c>
      <c r="I25" s="16">
        <v>167</v>
      </c>
      <c r="J25" s="16">
        <v>212</v>
      </c>
      <c r="K25" s="16">
        <v>40</v>
      </c>
      <c r="L25" s="16" t="s">
        <v>117</v>
      </c>
      <c r="M25" s="16">
        <v>1749</v>
      </c>
      <c r="N25" s="40" t="s">
        <v>69</v>
      </c>
      <c r="O25" s="40" t="s">
        <v>70</v>
      </c>
      <c r="P25" s="41" t="s">
        <v>71</v>
      </c>
      <c r="Q25" s="42" t="s">
        <v>72</v>
      </c>
    </row>
    <row r="26" spans="1:17" ht="30" customHeight="1" thickTop="1" thickBot="1" x14ac:dyDescent="0.25">
      <c r="C26" s="3"/>
      <c r="D26" s="3"/>
      <c r="E26" s="3"/>
      <c r="F26" s="3"/>
      <c r="G26" s="3"/>
      <c r="H26" s="31">
        <f>SUM(H24:H25)</f>
        <v>925</v>
      </c>
      <c r="I26" s="68"/>
      <c r="J26" s="66"/>
      <c r="K26" s="66"/>
      <c r="L26" s="66"/>
      <c r="M26" s="66"/>
      <c r="N26" s="4"/>
      <c r="O26" s="4"/>
      <c r="P26" s="5"/>
      <c r="Q26" s="5"/>
    </row>
    <row r="27" spans="1:17" ht="15.75" thickTop="1" x14ac:dyDescent="0.2">
      <c r="C27" s="3"/>
      <c r="D27" s="3"/>
      <c r="E27" s="3"/>
      <c r="F27" s="3"/>
      <c r="G27" s="3"/>
      <c r="H27" s="18"/>
      <c r="I27" s="13"/>
      <c r="J27" s="13"/>
      <c r="K27" s="13"/>
      <c r="L27" s="13"/>
      <c r="M27" s="13"/>
      <c r="N27" s="4"/>
      <c r="O27" s="4"/>
      <c r="P27" s="5"/>
      <c r="Q27" s="5"/>
    </row>
  </sheetData>
  <mergeCells count="49">
    <mergeCell ref="P22:P23"/>
    <mergeCell ref="Q22:Q23"/>
    <mergeCell ref="G22:G23"/>
    <mergeCell ref="H22:H23"/>
    <mergeCell ref="I22:M22"/>
    <mergeCell ref="N22:N23"/>
    <mergeCell ref="O22:O23"/>
    <mergeCell ref="B22:B23"/>
    <mergeCell ref="C22:C23"/>
    <mergeCell ref="D22:D23"/>
    <mergeCell ref="E22:E23"/>
    <mergeCell ref="F22:F23"/>
    <mergeCell ref="P8:P9"/>
    <mergeCell ref="Q8:Q9"/>
    <mergeCell ref="B14:B15"/>
    <mergeCell ref="C14:C15"/>
    <mergeCell ref="D14:D15"/>
    <mergeCell ref="E14:E15"/>
    <mergeCell ref="F14:F15"/>
    <mergeCell ref="G14:G15"/>
    <mergeCell ref="H14:H15"/>
    <mergeCell ref="I14:M14"/>
    <mergeCell ref="N14:N15"/>
    <mergeCell ref="O14:O15"/>
    <mergeCell ref="P14:P15"/>
    <mergeCell ref="Q14:Q15"/>
    <mergeCell ref="G8:G9"/>
    <mergeCell ref="H8:H9"/>
    <mergeCell ref="I8:M8"/>
    <mergeCell ref="N8:N9"/>
    <mergeCell ref="O8:O9"/>
    <mergeCell ref="B8:B9"/>
    <mergeCell ref="C8:C9"/>
    <mergeCell ref="D8:D9"/>
    <mergeCell ref="E8:E9"/>
    <mergeCell ref="F8:F9"/>
    <mergeCell ref="C1:Q1"/>
    <mergeCell ref="B2:B3"/>
    <mergeCell ref="C2:C3"/>
    <mergeCell ref="D2:D3"/>
    <mergeCell ref="E2:E3"/>
    <mergeCell ref="F2:F3"/>
    <mergeCell ref="G2:G3"/>
    <mergeCell ref="H2:H3"/>
    <mergeCell ref="I2:M2"/>
    <mergeCell ref="N2:N3"/>
    <mergeCell ref="O2:O3"/>
    <mergeCell ref="P2:P3"/>
    <mergeCell ref="Q2:Q3"/>
  </mergeCells>
  <pageMargins left="0.25" right="0.25" top="0.75" bottom="0.75" header="0.3" footer="0.3"/>
  <pageSetup paperSize="1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5926F9-822C-403B-B976-F7632ADCDAC7}">
  <dimension ref="A1:Q14"/>
  <sheetViews>
    <sheetView zoomScale="70" zoomScaleNormal="70" workbookViewId="0"/>
  </sheetViews>
  <sheetFormatPr defaultRowHeight="15" x14ac:dyDescent="0.2"/>
  <cols>
    <col min="1" max="1" width="10.7109375" style="1" customWidth="1"/>
    <col min="2" max="2" width="28.85546875" style="6" customWidth="1"/>
    <col min="3" max="3" width="21" style="6" customWidth="1"/>
    <col min="4" max="4" width="14.7109375" style="6" bestFit="1" customWidth="1"/>
    <col min="5" max="5" width="22.5703125" style="6" customWidth="1"/>
    <col min="6" max="6" width="14.42578125" style="6" bestFit="1" customWidth="1"/>
    <col min="7" max="7" width="8.140625" style="6" customWidth="1"/>
    <col min="8" max="8" width="26.28515625" style="7" customWidth="1"/>
    <col min="9" max="10" width="12.140625" style="7" customWidth="1"/>
    <col min="11" max="11" width="14.140625" style="7" customWidth="1"/>
    <col min="12" max="13" width="12.140625" style="7" customWidth="1"/>
    <col min="14" max="15" width="19.140625" style="8" bestFit="1" customWidth="1"/>
    <col min="16" max="17" width="19.85546875" style="9" bestFit="1" customWidth="1"/>
  </cols>
  <sheetData>
    <row r="1" spans="1:17" ht="30" customHeight="1" thickBot="1" x14ac:dyDescent="0.25">
      <c r="B1" s="81" t="s">
        <v>73</v>
      </c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</row>
    <row r="2" spans="1:17" s="1" customFormat="1" ht="30" customHeight="1" thickTop="1" x14ac:dyDescent="0.2">
      <c r="A2" s="2"/>
      <c r="B2" s="82" t="s">
        <v>120</v>
      </c>
      <c r="C2" s="84" t="s">
        <v>121</v>
      </c>
      <c r="D2" s="84" t="s">
        <v>114</v>
      </c>
      <c r="E2" s="95" t="s">
        <v>2</v>
      </c>
      <c r="F2" s="84" t="s">
        <v>107</v>
      </c>
      <c r="G2" s="84" t="s">
        <v>1</v>
      </c>
      <c r="H2" s="86" t="s">
        <v>118</v>
      </c>
      <c r="I2" s="88" t="s">
        <v>119</v>
      </c>
      <c r="J2" s="88"/>
      <c r="K2" s="88"/>
      <c r="L2" s="88"/>
      <c r="M2" s="88"/>
      <c r="N2" s="89" t="s">
        <v>127</v>
      </c>
      <c r="O2" s="89" t="s">
        <v>128</v>
      </c>
      <c r="P2" s="91" t="s">
        <v>129</v>
      </c>
      <c r="Q2" s="93" t="s">
        <v>130</v>
      </c>
    </row>
    <row r="3" spans="1:17" s="1" customFormat="1" ht="30" customHeight="1" x14ac:dyDescent="0.2">
      <c r="A3" s="2"/>
      <c r="B3" s="83"/>
      <c r="C3" s="85"/>
      <c r="D3" s="85"/>
      <c r="E3" s="96"/>
      <c r="F3" s="85"/>
      <c r="G3" s="85"/>
      <c r="H3" s="87"/>
      <c r="I3" s="67" t="s">
        <v>4</v>
      </c>
      <c r="J3" s="67" t="s">
        <v>3</v>
      </c>
      <c r="K3" s="67" t="s">
        <v>5</v>
      </c>
      <c r="L3" s="67" t="s">
        <v>125</v>
      </c>
      <c r="M3" s="67" t="s">
        <v>126</v>
      </c>
      <c r="N3" s="90"/>
      <c r="O3" s="90"/>
      <c r="P3" s="92"/>
      <c r="Q3" s="94"/>
    </row>
    <row r="4" spans="1:17" ht="30" customHeight="1" thickBot="1" x14ac:dyDescent="0.25">
      <c r="A4" s="1">
        <v>1</v>
      </c>
      <c r="B4" s="15" t="s">
        <v>90</v>
      </c>
      <c r="C4" s="16" t="s">
        <v>91</v>
      </c>
      <c r="D4" s="16" t="s">
        <v>115</v>
      </c>
      <c r="E4" s="80">
        <v>44186</v>
      </c>
      <c r="F4" s="16" t="s">
        <v>92</v>
      </c>
      <c r="G4" s="16" t="s">
        <v>93</v>
      </c>
      <c r="H4" s="25">
        <v>357</v>
      </c>
      <c r="I4" s="43">
        <v>167</v>
      </c>
      <c r="J4" s="16">
        <v>221</v>
      </c>
      <c r="K4" s="43">
        <v>49</v>
      </c>
      <c r="L4" s="16" t="s">
        <v>117</v>
      </c>
      <c r="M4" s="16">
        <v>1749</v>
      </c>
      <c r="N4" s="40" t="s">
        <v>94</v>
      </c>
      <c r="O4" s="40" t="s">
        <v>95</v>
      </c>
      <c r="P4" s="41" t="s">
        <v>96</v>
      </c>
      <c r="Q4" s="42" t="s">
        <v>97</v>
      </c>
    </row>
    <row r="5" spans="1:17" ht="30" customHeight="1" thickTop="1" thickBot="1" x14ac:dyDescent="0.25">
      <c r="H5" s="26">
        <f>SUM(H4:H4)</f>
        <v>357</v>
      </c>
      <c r="I5" s="68"/>
      <c r="J5" s="66"/>
      <c r="K5" s="66"/>
      <c r="L5" s="66"/>
      <c r="M5" s="66"/>
    </row>
    <row r="6" spans="1:17" ht="30" customHeight="1" thickTop="1" thickBot="1" x14ac:dyDescent="0.25">
      <c r="B6" s="97"/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7"/>
    </row>
    <row r="7" spans="1:17" s="1" customFormat="1" ht="30" customHeight="1" thickTop="1" x14ac:dyDescent="0.2">
      <c r="A7" s="2"/>
      <c r="B7" s="82" t="s">
        <v>120</v>
      </c>
      <c r="C7" s="84" t="s">
        <v>121</v>
      </c>
      <c r="D7" s="84" t="s">
        <v>114</v>
      </c>
      <c r="E7" s="84" t="s">
        <v>2</v>
      </c>
      <c r="F7" s="84" t="s">
        <v>107</v>
      </c>
      <c r="G7" s="84" t="s">
        <v>1</v>
      </c>
      <c r="H7" s="86" t="s">
        <v>118</v>
      </c>
      <c r="I7" s="88" t="s">
        <v>119</v>
      </c>
      <c r="J7" s="88"/>
      <c r="K7" s="88"/>
      <c r="L7" s="88"/>
      <c r="M7" s="88"/>
      <c r="N7" s="89" t="s">
        <v>127</v>
      </c>
      <c r="O7" s="89" t="s">
        <v>128</v>
      </c>
      <c r="P7" s="91" t="s">
        <v>129</v>
      </c>
      <c r="Q7" s="93" t="s">
        <v>130</v>
      </c>
    </row>
    <row r="8" spans="1:17" s="1" customFormat="1" ht="30" customHeight="1" x14ac:dyDescent="0.2">
      <c r="A8" s="2"/>
      <c r="B8" s="83"/>
      <c r="C8" s="85"/>
      <c r="D8" s="85"/>
      <c r="E8" s="85"/>
      <c r="F8" s="85"/>
      <c r="G8" s="85"/>
      <c r="H8" s="87"/>
      <c r="I8" s="67" t="s">
        <v>4</v>
      </c>
      <c r="J8" s="67" t="s">
        <v>3</v>
      </c>
      <c r="K8" s="67" t="s">
        <v>5</v>
      </c>
      <c r="L8" s="67" t="s">
        <v>125</v>
      </c>
      <c r="M8" s="67" t="s">
        <v>126</v>
      </c>
      <c r="N8" s="90"/>
      <c r="O8" s="90"/>
      <c r="P8" s="92"/>
      <c r="Q8" s="94"/>
    </row>
    <row r="9" spans="1:17" ht="30" customHeight="1" x14ac:dyDescent="0.2">
      <c r="A9" s="1">
        <v>2</v>
      </c>
      <c r="B9" s="14" t="s">
        <v>74</v>
      </c>
      <c r="C9" s="22" t="s">
        <v>75</v>
      </c>
      <c r="D9" s="22" t="s">
        <v>115</v>
      </c>
      <c r="E9" s="77">
        <v>43888</v>
      </c>
      <c r="F9" s="22" t="s">
        <v>76</v>
      </c>
      <c r="G9" s="22">
        <v>16</v>
      </c>
      <c r="H9" s="24">
        <v>251</v>
      </c>
      <c r="I9" s="32">
        <v>192</v>
      </c>
      <c r="J9" s="22">
        <v>208</v>
      </c>
      <c r="K9" s="32">
        <v>43</v>
      </c>
      <c r="L9" s="22" t="s">
        <v>76</v>
      </c>
      <c r="M9" s="22">
        <v>1761</v>
      </c>
      <c r="N9" s="33" t="s">
        <v>77</v>
      </c>
      <c r="O9" s="33" t="s">
        <v>78</v>
      </c>
      <c r="P9" s="34" t="s">
        <v>79</v>
      </c>
      <c r="Q9" s="35" t="s">
        <v>80</v>
      </c>
    </row>
    <row r="10" spans="1:17" ht="30" customHeight="1" x14ac:dyDescent="0.2">
      <c r="A10" s="1">
        <v>3</v>
      </c>
      <c r="B10" s="14" t="s">
        <v>74</v>
      </c>
      <c r="C10" s="22" t="s">
        <v>75</v>
      </c>
      <c r="D10" s="22" t="s">
        <v>115</v>
      </c>
      <c r="E10" s="77">
        <v>44132</v>
      </c>
      <c r="F10" s="22" t="s">
        <v>76</v>
      </c>
      <c r="G10" s="22">
        <v>18</v>
      </c>
      <c r="H10" s="24">
        <v>233</v>
      </c>
      <c r="I10" s="32">
        <v>192</v>
      </c>
      <c r="J10" s="36">
        <v>208</v>
      </c>
      <c r="K10" s="32">
        <v>50</v>
      </c>
      <c r="L10" s="22" t="s">
        <v>76</v>
      </c>
      <c r="M10" s="22">
        <v>1761</v>
      </c>
      <c r="N10" s="33" t="s">
        <v>81</v>
      </c>
      <c r="O10" s="33" t="s">
        <v>82</v>
      </c>
      <c r="P10" s="34" t="s">
        <v>83</v>
      </c>
      <c r="Q10" s="35" t="s">
        <v>84</v>
      </c>
    </row>
    <row r="11" spans="1:17" ht="30" customHeight="1" thickBot="1" x14ac:dyDescent="0.25">
      <c r="A11" s="1">
        <v>4</v>
      </c>
      <c r="B11" s="15" t="s">
        <v>74</v>
      </c>
      <c r="C11" s="16" t="s">
        <v>75</v>
      </c>
      <c r="D11" s="64" t="s">
        <v>115</v>
      </c>
      <c r="E11" s="78">
        <v>44099</v>
      </c>
      <c r="F11" s="37" t="s">
        <v>85</v>
      </c>
      <c r="G11" s="16">
        <v>18</v>
      </c>
      <c r="H11" s="25">
        <v>244</v>
      </c>
      <c r="I11" s="39">
        <v>201</v>
      </c>
      <c r="J11" s="38">
        <v>208</v>
      </c>
      <c r="K11" s="39">
        <v>48</v>
      </c>
      <c r="L11" s="16" t="s">
        <v>85</v>
      </c>
      <c r="M11" s="16">
        <v>1773</v>
      </c>
      <c r="N11" s="40" t="s">
        <v>86</v>
      </c>
      <c r="O11" s="40" t="s">
        <v>87</v>
      </c>
      <c r="P11" s="41" t="s">
        <v>88</v>
      </c>
      <c r="Q11" s="42" t="s">
        <v>89</v>
      </c>
    </row>
    <row r="12" spans="1:17" ht="30" customHeight="1" thickTop="1" thickBot="1" x14ac:dyDescent="0.25">
      <c r="E12" s="79"/>
      <c r="H12" s="26">
        <f>SUM(H9:H11)</f>
        <v>728</v>
      </c>
      <c r="I12" s="6"/>
      <c r="J12" s="6"/>
      <c r="K12" s="6"/>
      <c r="L12" s="6"/>
      <c r="M12" s="6"/>
    </row>
    <row r="13" spans="1:17" ht="30" customHeight="1" thickTop="1" x14ac:dyDescent="0.2">
      <c r="E13" s="79"/>
      <c r="H13" s="18"/>
      <c r="I13" s="6"/>
      <c r="J13" s="6"/>
      <c r="K13" s="6"/>
      <c r="L13" s="6"/>
      <c r="M13" s="6"/>
    </row>
    <row r="14" spans="1:17" x14ac:dyDescent="0.2">
      <c r="H14" s="13"/>
      <c r="I14" s="13"/>
      <c r="J14" s="13"/>
      <c r="K14" s="13"/>
      <c r="L14" s="13"/>
      <c r="M14" s="13"/>
    </row>
  </sheetData>
  <mergeCells count="25">
    <mergeCell ref="P2:P3"/>
    <mergeCell ref="Q2:Q3"/>
    <mergeCell ref="G2:G3"/>
    <mergeCell ref="H2:H3"/>
    <mergeCell ref="I2:M2"/>
    <mergeCell ref="N2:N3"/>
    <mergeCell ref="O2:O3"/>
    <mergeCell ref="B2:B3"/>
    <mergeCell ref="C2:C3"/>
    <mergeCell ref="D2:D3"/>
    <mergeCell ref="E2:E3"/>
    <mergeCell ref="F2:F3"/>
    <mergeCell ref="B1:Q1"/>
    <mergeCell ref="B7:B8"/>
    <mergeCell ref="C7:C8"/>
    <mergeCell ref="D7:D8"/>
    <mergeCell ref="E7:E8"/>
    <mergeCell ref="F7:F8"/>
    <mergeCell ref="G7:G8"/>
    <mergeCell ref="H7:H8"/>
    <mergeCell ref="I7:M7"/>
    <mergeCell ref="N7:N8"/>
    <mergeCell ref="O7:O8"/>
    <mergeCell ref="P7:P8"/>
    <mergeCell ref="Q7:Q8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FA186ADC055A447940DDD715215CE9F" ma:contentTypeVersion="4" ma:contentTypeDescription="Create a new document." ma:contentTypeScope="" ma:versionID="6d229870d3721360b0e26fd9a115a6cf">
  <xsd:schema xmlns:xsd="http://www.w3.org/2001/XMLSchema" xmlns:xs="http://www.w3.org/2001/XMLSchema" xmlns:p="http://schemas.microsoft.com/office/2006/metadata/properties" xmlns:ns2="00150870-4b3e-4f9e-b81d-80e737e080df" xmlns:ns3="4b21cb80-cc45-4d0c-a7d3-34275aedda92" targetNamespace="http://schemas.microsoft.com/office/2006/metadata/properties" ma:root="true" ma:fieldsID="8665b9b5d4a95c4aa4c6c1c20ff69438" ns2:_="" ns3:_="">
    <xsd:import namespace="00150870-4b3e-4f9e-b81d-80e737e080df"/>
    <xsd:import namespace="4b21cb80-cc45-4d0c-a7d3-34275aedda9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150870-4b3e-4f9e-b81d-80e737e080d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21cb80-cc45-4d0c-a7d3-34275aedda9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33219A8-F56F-4DC2-B58B-2A7B8439573B}"/>
</file>

<file path=customXml/itemProps2.xml><?xml version="1.0" encoding="utf-8"?>
<ds:datastoreItem xmlns:ds="http://schemas.openxmlformats.org/officeDocument/2006/customXml" ds:itemID="{BB15163A-4AFC-4331-852C-954C6BC94E48}">
  <ds:schemaRefs>
    <ds:schemaRef ds:uri="http://purl.org/dc/dcmitype/"/>
    <ds:schemaRef ds:uri="http://schemas.microsoft.com/office/2006/metadata/properties"/>
    <ds:schemaRef ds:uri="http://schemas.microsoft.com/office/2006/documentManagement/types"/>
    <ds:schemaRef ds:uri="http://purl.org/dc/elements/1.1/"/>
    <ds:schemaRef ds:uri="594022c7-28a7-4e5c-8854-df6a7ef56d4f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542671AA-731B-45B9-BCD9-3C8DCCBC3B4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Pooling 2018</vt:lpstr>
      <vt:lpstr>Pooling 2019</vt:lpstr>
      <vt:lpstr>Pooling 2020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Shuler, Gregory</dc:creator>
  <cp:keywords/>
  <dc:description/>
  <cp:lastModifiedBy>Shuler, Gregory</cp:lastModifiedBy>
  <cp:revision/>
  <dcterms:created xsi:type="dcterms:W3CDTF">2020-09-11T14:16:51Z</dcterms:created>
  <dcterms:modified xsi:type="dcterms:W3CDTF">2021-06-10T18:54:48Z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0x0101003FA186ADC055A447940DDD715215CE9F</vt:lpwstr>
  </property>
</Properties>
</file>