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https://pagov-my.sharepoint.com/personal/jacfogarty_pa_gov/Documents/Desktop/New Orphan Documents/"/>
    </mc:Choice>
  </mc:AlternateContent>
  <xr:revisionPtr revIDLastSave="0" documentId="8_{4120CA73-F6B6-443A-B56E-D21A7DDCB283}" xr6:coauthVersionLast="47" xr6:coauthVersionMax="47" xr10:uidLastSave="{00000000-0000-0000-0000-000000000000}"/>
  <bookViews>
    <workbookView xWindow="2610" yWindow="1740" windowWidth="21600" windowHeight="11295"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i. Indirect" sheetId="10" r:id="rId8"/>
    <sheet name="g. Construction" sheetId="8" r:id="rId9"/>
    <sheet name="h. Other" sheetId="9" r:id="rId10"/>
    <sheet name="j. Admin Costs" sheetId="11" r:id="rId11"/>
    <sheet name="SF-424A" sheetId="12" state="hidden" r:id="rId12"/>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8">'g. Construction'!$7:$7</definedName>
    <definedName name="_xlnm.Print_Titles" localSheetId="9">'h. Other'!$5:$5</definedName>
    <definedName name="_xlnm.Print_Titles" localSheetId="10">'j. Admin Costs'!$5:$5</definedName>
    <definedName name="Text156" localSheetId="10">'j. Admin Costs'!#REF!</definedName>
    <definedName name="Text157" localSheetId="10">'j. Admin Costs'!#REF!</definedName>
    <definedName name="Text158" localSheetId="10">'j. Admin Costs'!#REF!</definedName>
    <definedName name="Z_5BEC5FDE_32D0_42EF_8D2A_06DCBD4F05CC_.wvu.Cols" localSheetId="7" hidden="1">'i. Indirect'!$I:$J</definedName>
    <definedName name="Z_5BEC5FDE_32D0_42EF_8D2A_06DCBD4F05CC_.wvu.PrintArea" localSheetId="1" hidden="1">'a. Personnel'!$A$1:$T$35</definedName>
    <definedName name="Z_5BEC5FDE_32D0_42EF_8D2A_06DCBD4F05CC_.wvu.PrintArea" localSheetId="2" hidden="1">'b. Fringe'!$A$1:$Q$22</definedName>
    <definedName name="Z_5BEC5FDE_32D0_42EF_8D2A_06DCBD4F05CC_.wvu.PrintArea" localSheetId="6" hidden="1">'f. Contractual'!$B$1:$I$30</definedName>
    <definedName name="Z_5BEC5FDE_32D0_42EF_8D2A_06DCBD4F05CC_.wvu.PrintArea" localSheetId="8" hidden="1">'g. Construction'!$B$1:$E$44</definedName>
    <definedName name="Z_5BEC5FDE_32D0_42EF_8D2A_06DCBD4F05CC_.wvu.PrintArea" localSheetId="9" hidden="1">'h. Other'!$B$1:$E$48</definedName>
    <definedName name="Z_5BEC5FDE_32D0_42EF_8D2A_06DCBD4F05CC_.wvu.PrintArea" localSheetId="7" hidden="1">'i. Indirect'!$A$1:$H$25</definedName>
    <definedName name="Z_5BEC5FDE_32D0_42EF_8D2A_06DCBD4F05CC_.wvu.PrintArea" localSheetId="10" hidden="1">'j. Admin Costs'!$A$1:$K$20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8" hidden="1">'g. Construction'!$7:$7</definedName>
    <definedName name="Z_5BEC5FDE_32D0_42EF_8D2A_06DCBD4F05CC_.wvu.PrintTitles" localSheetId="9" hidden="1">'h. Other'!$5:$5</definedName>
    <definedName name="Z_5BEC5FDE_32D0_42EF_8D2A_06DCBD4F05CC_.wvu.PrintTitles" localSheetId="10" hidden="1">'j. Admin Costs'!$5:$5</definedName>
    <definedName name="Z_6588CF8C_0BB8_4786_9A46_0A2D10254132_.wvu.Cols" localSheetId="7" hidden="1">'i. Indirect'!$I:$J</definedName>
    <definedName name="Z_6588CF8C_0BB8_4786_9A46_0A2D10254132_.wvu.PrintArea" localSheetId="1" hidden="1">'a. Personnel'!$A$1:$T$35</definedName>
    <definedName name="Z_6588CF8C_0BB8_4786_9A46_0A2D10254132_.wvu.PrintArea" localSheetId="2" hidden="1">'b. Fringe'!$A$1:$Q$22</definedName>
    <definedName name="Z_6588CF8C_0BB8_4786_9A46_0A2D10254132_.wvu.PrintArea" localSheetId="6" hidden="1">'f. Contractual'!$B$1:$I$30</definedName>
    <definedName name="Z_6588CF8C_0BB8_4786_9A46_0A2D10254132_.wvu.PrintArea" localSheetId="8" hidden="1">'g. Construction'!$B$1:$E$44</definedName>
    <definedName name="Z_6588CF8C_0BB8_4786_9A46_0A2D10254132_.wvu.PrintArea" localSheetId="9" hidden="1">'h. Other'!$B$1:$E$48</definedName>
    <definedName name="Z_6588CF8C_0BB8_4786_9A46_0A2D10254132_.wvu.PrintArea" localSheetId="7" hidden="1">'i. Indirect'!$A$1:$H$25</definedName>
    <definedName name="Z_6588CF8C_0BB8_4786_9A46_0A2D10254132_.wvu.PrintArea" localSheetId="10" hidden="1">'j. Admin Costs'!$A$1:$K$20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8" hidden="1">'g. Construction'!$7:$7</definedName>
    <definedName name="Z_6588CF8C_0BB8_4786_9A46_0A2D10254132_.wvu.PrintTitles" localSheetId="9" hidden="1">'h. Other'!$5:$5</definedName>
    <definedName name="Z_6588CF8C_0BB8_4786_9A46_0A2D10254132_.wvu.PrintTitles" localSheetId="10" hidden="1">'j. Admin Costs'!$5:$5</definedName>
    <definedName name="Z_712CE29F_EFCA_4968_A7C5_599F87319D6A_.wvu.Cols" localSheetId="7" hidden="1">'i. Indirect'!$I:$J</definedName>
    <definedName name="Z_712CE29F_EFCA_4968_A7C5_599F87319D6A_.wvu.PrintArea" localSheetId="1" hidden="1">'a. Personnel'!$A$1:$T$35</definedName>
    <definedName name="Z_712CE29F_EFCA_4968_A7C5_599F87319D6A_.wvu.PrintArea" localSheetId="2" hidden="1">'b. Fringe'!$A$1:$Q$22</definedName>
    <definedName name="Z_712CE29F_EFCA_4968_A7C5_599F87319D6A_.wvu.PrintArea" localSheetId="6" hidden="1">'f. Contractual'!$B$1:$I$30</definedName>
    <definedName name="Z_712CE29F_EFCA_4968_A7C5_599F87319D6A_.wvu.PrintArea" localSheetId="8" hidden="1">'g. Construction'!$B$1:$E$44</definedName>
    <definedName name="Z_712CE29F_EFCA_4968_A7C5_599F87319D6A_.wvu.PrintArea" localSheetId="9" hidden="1">'h. Other'!$B$1:$E$48</definedName>
    <definedName name="Z_712CE29F_EFCA_4968_A7C5_599F87319D6A_.wvu.PrintArea" localSheetId="7" hidden="1">'i. Indirect'!$A$1:$H$25</definedName>
    <definedName name="Z_712CE29F_EFCA_4968_A7C5_599F87319D6A_.wvu.PrintArea" localSheetId="10" hidden="1">'j. Admin Costs'!$A$1:$K$20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8" hidden="1">'g. Construction'!$7:$7</definedName>
    <definedName name="Z_712CE29F_EFCA_4968_A7C5_599F87319D6A_.wvu.PrintTitles" localSheetId="9" hidden="1">'h. Other'!$5:$5</definedName>
    <definedName name="Z_712CE29F_EFCA_4968_A7C5_599F87319D6A_.wvu.PrintTitles" localSheetId="10" hidden="1">'j. Admin Costs'!$5:$5</definedName>
    <definedName name="Z_BF352FCE_C1BE_4B84_9561_6030FEF6A15F_.wvu.Cols" localSheetId="7" hidden="1">'i. Indirect'!$I:$J</definedName>
    <definedName name="Z_BF352FCE_C1BE_4B84_9561_6030FEF6A15F_.wvu.PrintArea" localSheetId="1" hidden="1">'a. Personnel'!$A$1:$T$35</definedName>
    <definedName name="Z_BF352FCE_C1BE_4B84_9561_6030FEF6A15F_.wvu.PrintArea" localSheetId="2" hidden="1">'b. Fringe'!$A$1:$Q$22</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8" hidden="1">'g. Construction'!$7:$7</definedName>
    <definedName name="Z_BF352FCE_C1BE_4B84_9561_6030FEF6A15F_.wvu.PrintTitles" localSheetId="9" hidden="1">'h. Other'!$5:$5</definedName>
    <definedName name="Z_BF352FCE_C1BE_4B84_9561_6030FEF6A15F_.wvu.PrintTitles" localSheetId="10" hidden="1">'j. Admin Costs'!$5:$5</definedName>
    <definedName name="Z_D5CEF8EB_A9A7_4458_BF65_8F18E34CBA87_.wvu.Cols" localSheetId="7" hidden="1">'i. Indirect'!$I:$J</definedName>
    <definedName name="Z_D5CEF8EB_A9A7_4458_BF65_8F18E34CBA87_.wvu.PrintArea" localSheetId="1" hidden="1">'a. Personnel'!$A$1:$T$35</definedName>
    <definedName name="Z_D5CEF8EB_A9A7_4458_BF65_8F18E34CBA87_.wvu.PrintArea" localSheetId="2" hidden="1">'b. Fringe'!$A$1:$Q$22</definedName>
    <definedName name="Z_D5CEF8EB_A9A7_4458_BF65_8F18E34CBA87_.wvu.PrintArea" localSheetId="6" hidden="1">'f. Contractual'!$B$1:$I$30</definedName>
    <definedName name="Z_D5CEF8EB_A9A7_4458_BF65_8F18E34CBA87_.wvu.PrintArea" localSheetId="8" hidden="1">'g. Construction'!$B$1:$E$44</definedName>
    <definedName name="Z_D5CEF8EB_A9A7_4458_BF65_8F18E34CBA87_.wvu.PrintArea" localSheetId="9" hidden="1">'h. Other'!$B$1:$E$48</definedName>
    <definedName name="Z_D5CEF8EB_A9A7_4458_BF65_8F18E34CBA87_.wvu.PrintArea" localSheetId="7" hidden="1">'i. Indirect'!$A$1:$H$25</definedName>
    <definedName name="Z_D5CEF8EB_A9A7_4458_BF65_8F18E34CBA87_.wvu.PrintArea" localSheetId="10" hidden="1">'j. Admin Costs'!$A$1:$K$20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8" hidden="1">'g. Construction'!$7:$7</definedName>
    <definedName name="Z_D5CEF8EB_A9A7_4458_BF65_8F18E34CBA87_.wvu.PrintTitles" localSheetId="9" hidden="1">'h. Other'!$5:$5</definedName>
    <definedName name="Z_D5CEF8EB_A9A7_4458_BF65_8F18E34CBA87_.wvu.PrintTitles" localSheetId="10" hidden="1">'j. Admin Costs'!$5:$5</definedName>
    <definedName name="Z_D7FF18E2_A72D_4088_BD59_9D74A43C39A8_.wvu.Cols" localSheetId="7" hidden="1">'i. Indirect'!$I:$J</definedName>
    <definedName name="Z_D7FF18E2_A72D_4088_BD59_9D74A43C39A8_.wvu.PrintArea" localSheetId="1" hidden="1">'a. Personnel'!$A$1:$T$35</definedName>
    <definedName name="Z_D7FF18E2_A72D_4088_BD59_9D74A43C39A8_.wvu.PrintArea" localSheetId="2" hidden="1">'b. Fringe'!$A$1:$Q$22</definedName>
    <definedName name="Z_D7FF18E2_A72D_4088_BD59_9D74A43C39A8_.wvu.PrintArea" localSheetId="6" hidden="1">'f. Contractual'!$B$1:$I$30</definedName>
    <definedName name="Z_D7FF18E2_A72D_4088_BD59_9D74A43C39A8_.wvu.PrintArea" localSheetId="8" hidden="1">'g. Construction'!$B$1:$E$44</definedName>
    <definedName name="Z_D7FF18E2_A72D_4088_BD59_9D74A43C39A8_.wvu.PrintArea" localSheetId="9" hidden="1">'h. Other'!$B$1:$E$48</definedName>
    <definedName name="Z_D7FF18E2_A72D_4088_BD59_9D74A43C39A8_.wvu.PrintArea" localSheetId="7" hidden="1">'i. Indirect'!$A$1:$H$25</definedName>
    <definedName name="Z_D7FF18E2_A72D_4088_BD59_9D74A43C39A8_.wvu.PrintArea" localSheetId="10" hidden="1">'j. Admin Costs'!$A$1:$K$20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8" hidden="1">'g. Construction'!$7:$7</definedName>
    <definedName name="Z_D7FF18E2_A72D_4088_BD59_9D74A43C39A8_.wvu.PrintTitles" localSheetId="9" hidden="1">'h. Other'!$5:$5</definedName>
    <definedName name="Z_D7FF18E2_A72D_4088_BD59_9D74A43C39A8_.wvu.PrintTitles" localSheetId="10" hidden="1">'j. Admin Costs'!$5:$5</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7" l="1"/>
  <c r="D17" i="1" l="1"/>
  <c r="C17" i="1"/>
  <c r="E27" i="2"/>
  <c r="H27" i="2"/>
  <c r="K27" i="2"/>
  <c r="N27" i="2"/>
  <c r="Q27" i="2"/>
  <c r="R27" i="2"/>
  <c r="E28" i="2"/>
  <c r="S28" i="2" s="1"/>
  <c r="H28" i="2"/>
  <c r="K28" i="2"/>
  <c r="N28" i="2"/>
  <c r="Q28" i="2"/>
  <c r="R28" i="2"/>
  <c r="E29" i="2"/>
  <c r="S29" i="2" s="1"/>
  <c r="H29" i="2"/>
  <c r="K29" i="2"/>
  <c r="N29" i="2"/>
  <c r="Q29" i="2"/>
  <c r="R29" i="2"/>
  <c r="E30" i="2"/>
  <c r="H30" i="2"/>
  <c r="K30" i="2"/>
  <c r="N30" i="2"/>
  <c r="Q30" i="2"/>
  <c r="R30" i="2"/>
  <c r="E31" i="2"/>
  <c r="H31" i="2"/>
  <c r="K31" i="2"/>
  <c r="N31" i="2"/>
  <c r="Q31" i="2"/>
  <c r="R31" i="2"/>
  <c r="S31" i="2"/>
  <c r="R9" i="2"/>
  <c r="S30" i="2" l="1"/>
  <c r="S27" i="2"/>
  <c r="K17" i="11" l="1"/>
  <c r="I17" i="11"/>
  <c r="J17" i="11"/>
  <c r="H17" i="11"/>
  <c r="G17" i="11"/>
  <c r="F17" i="11"/>
  <c r="G8" i="12" s="1"/>
  <c r="H7" i="4"/>
  <c r="K6" i="11"/>
  <c r="E21" i="2"/>
  <c r="H21" i="2"/>
  <c r="K21" i="2"/>
  <c r="N21" i="2"/>
  <c r="Q21" i="2"/>
  <c r="R21" i="2"/>
  <c r="E22" i="2"/>
  <c r="H22" i="2"/>
  <c r="K22" i="2"/>
  <c r="N22" i="2"/>
  <c r="Q22" i="2"/>
  <c r="R22" i="2"/>
  <c r="E23" i="2"/>
  <c r="H23" i="2"/>
  <c r="K23" i="2"/>
  <c r="N23" i="2"/>
  <c r="Q23" i="2"/>
  <c r="R23" i="2"/>
  <c r="E24" i="2"/>
  <c r="H24" i="2"/>
  <c r="K24" i="2"/>
  <c r="N24" i="2"/>
  <c r="Q24" i="2"/>
  <c r="R24" i="2"/>
  <c r="E25" i="2"/>
  <c r="H25" i="2"/>
  <c r="K25" i="2"/>
  <c r="N25" i="2"/>
  <c r="Q25" i="2"/>
  <c r="R25" i="2"/>
  <c r="E26" i="2"/>
  <c r="H26" i="2"/>
  <c r="K26" i="2"/>
  <c r="N26" i="2"/>
  <c r="Q26" i="2"/>
  <c r="R26" i="2"/>
  <c r="C28" i="1"/>
  <c r="D28" i="1"/>
  <c r="H53" i="12"/>
  <c r="G53" i="12"/>
  <c r="F53" i="12"/>
  <c r="E53" i="12"/>
  <c r="H45" i="12"/>
  <c r="G45" i="12"/>
  <c r="F45" i="12"/>
  <c r="E45" i="12"/>
  <c r="D44" i="12"/>
  <c r="D43" i="12"/>
  <c r="D45" i="12"/>
  <c r="G40" i="12"/>
  <c r="F40" i="12"/>
  <c r="E40" i="12"/>
  <c r="H39" i="12"/>
  <c r="H38" i="12"/>
  <c r="H37" i="12"/>
  <c r="H36" i="12"/>
  <c r="H28" i="12"/>
  <c r="G24" i="12"/>
  <c r="G26" i="12"/>
  <c r="E12" i="12"/>
  <c r="D12" i="12"/>
  <c r="H11" i="12"/>
  <c r="G10" i="12"/>
  <c r="K16" i="11"/>
  <c r="K15" i="11"/>
  <c r="K14" i="11"/>
  <c r="K13" i="11"/>
  <c r="K12" i="11"/>
  <c r="K10" i="11"/>
  <c r="K9" i="11"/>
  <c r="K8" i="11"/>
  <c r="F16" i="10"/>
  <c r="E16" i="10"/>
  <c r="E33" i="1" s="1"/>
  <c r="D16" i="10"/>
  <c r="D33" i="1" s="1"/>
  <c r="F25" i="12" s="1"/>
  <c r="C16" i="10"/>
  <c r="C33" i="1" s="1"/>
  <c r="E25" i="12" s="1"/>
  <c r="B16" i="10"/>
  <c r="B33" i="1" s="1"/>
  <c r="D25" i="12" s="1"/>
  <c r="G15" i="10"/>
  <c r="G13" i="10"/>
  <c r="G12" i="10"/>
  <c r="C46" i="9"/>
  <c r="C38" i="9"/>
  <c r="C30" i="9"/>
  <c r="C22" i="9"/>
  <c r="C14" i="9"/>
  <c r="B31" i="1"/>
  <c r="C42" i="8"/>
  <c r="F30" i="1" s="1"/>
  <c r="C35" i="8"/>
  <c r="E30" i="1" s="1"/>
  <c r="C28" i="8"/>
  <c r="C21" i="8"/>
  <c r="C30" i="1" s="1"/>
  <c r="C14" i="8"/>
  <c r="C43" i="8" s="1"/>
  <c r="H27" i="7"/>
  <c r="F28" i="1" s="1"/>
  <c r="G27" i="7"/>
  <c r="E28" i="1" s="1"/>
  <c r="F27" i="7"/>
  <c r="F29" i="7" s="1"/>
  <c r="E27" i="7"/>
  <c r="D27" i="7"/>
  <c r="B28" i="1" s="1"/>
  <c r="I26" i="7"/>
  <c r="I25" i="7"/>
  <c r="H22" i="7"/>
  <c r="F27" i="1" s="1"/>
  <c r="G22" i="7"/>
  <c r="F22" i="7"/>
  <c r="E22" i="7"/>
  <c r="D22" i="7"/>
  <c r="B27" i="1"/>
  <c r="I21" i="7"/>
  <c r="I20" i="7"/>
  <c r="I19" i="7"/>
  <c r="I18" i="7"/>
  <c r="I17" i="7"/>
  <c r="I22" i="7" s="1"/>
  <c r="H13" i="7"/>
  <c r="G13" i="7"/>
  <c r="F13" i="7"/>
  <c r="E13" i="7"/>
  <c r="D13" i="7"/>
  <c r="I12" i="7"/>
  <c r="I11" i="7"/>
  <c r="I10" i="7"/>
  <c r="I9" i="7"/>
  <c r="I8" i="7"/>
  <c r="I7" i="7"/>
  <c r="I6" i="7"/>
  <c r="E54" i="6"/>
  <c r="E53" i="6"/>
  <c r="E52" i="6"/>
  <c r="E51" i="6"/>
  <c r="E50" i="6"/>
  <c r="E49" i="6"/>
  <c r="E48" i="6"/>
  <c r="E47" i="6"/>
  <c r="E44" i="6"/>
  <c r="E43" i="6"/>
  <c r="E42" i="6"/>
  <c r="E41" i="6"/>
  <c r="E40" i="6"/>
  <c r="E39" i="6"/>
  <c r="E38" i="6"/>
  <c r="E37" i="6"/>
  <c r="E34" i="6"/>
  <c r="E33" i="6"/>
  <c r="E32" i="6"/>
  <c r="E31" i="6"/>
  <c r="E30" i="6"/>
  <c r="E29" i="6"/>
  <c r="E28" i="6"/>
  <c r="E27" i="6"/>
  <c r="E24" i="6"/>
  <c r="E23" i="6"/>
  <c r="E22" i="6"/>
  <c r="E21" i="6"/>
  <c r="E20" i="6"/>
  <c r="E19" i="6"/>
  <c r="E18" i="6"/>
  <c r="E17" i="6"/>
  <c r="E14" i="6"/>
  <c r="E13" i="6"/>
  <c r="E12" i="6"/>
  <c r="E11" i="6"/>
  <c r="E10" i="6"/>
  <c r="E9" i="6"/>
  <c r="E8" i="6"/>
  <c r="E45" i="5"/>
  <c r="E44" i="5"/>
  <c r="E43" i="5"/>
  <c r="E42" i="5"/>
  <c r="E41" i="5"/>
  <c r="E40" i="5"/>
  <c r="E37" i="5"/>
  <c r="E36" i="5"/>
  <c r="E35" i="5"/>
  <c r="E34" i="5"/>
  <c r="E33" i="5"/>
  <c r="E32" i="5"/>
  <c r="E29" i="5"/>
  <c r="E28" i="5"/>
  <c r="E27" i="5"/>
  <c r="E26" i="5"/>
  <c r="E25" i="5"/>
  <c r="E24" i="5"/>
  <c r="E21" i="5"/>
  <c r="E20" i="5"/>
  <c r="E19" i="5"/>
  <c r="E18" i="5"/>
  <c r="E17" i="5"/>
  <c r="E16" i="5"/>
  <c r="E13" i="5"/>
  <c r="E12" i="5"/>
  <c r="E11" i="5"/>
  <c r="E10" i="5"/>
  <c r="E9" i="5"/>
  <c r="E8" i="5"/>
  <c r="M35" i="4"/>
  <c r="M34" i="4"/>
  <c r="M33" i="4"/>
  <c r="M32" i="4"/>
  <c r="M29" i="4"/>
  <c r="M28" i="4"/>
  <c r="M27" i="4"/>
  <c r="M26" i="4"/>
  <c r="M23" i="4"/>
  <c r="M22" i="4"/>
  <c r="M21" i="4"/>
  <c r="M20" i="4"/>
  <c r="M17" i="4"/>
  <c r="M16" i="4"/>
  <c r="M15" i="4"/>
  <c r="M14" i="4"/>
  <c r="M11" i="4"/>
  <c r="M10" i="4"/>
  <c r="M9" i="4"/>
  <c r="M7" i="4"/>
  <c r="N14" i="3"/>
  <c r="K14" i="3"/>
  <c r="H14" i="3"/>
  <c r="E14" i="3"/>
  <c r="B14" i="3"/>
  <c r="P13" i="3"/>
  <c r="M13" i="3"/>
  <c r="J13" i="3"/>
  <c r="G13" i="3"/>
  <c r="D13" i="3"/>
  <c r="P12" i="3"/>
  <c r="M12" i="3"/>
  <c r="J12" i="3"/>
  <c r="G12" i="3"/>
  <c r="D12" i="3"/>
  <c r="P11" i="3"/>
  <c r="M11" i="3"/>
  <c r="J11" i="3"/>
  <c r="G11" i="3"/>
  <c r="D11" i="3"/>
  <c r="P9" i="3"/>
  <c r="M9" i="3"/>
  <c r="J9" i="3"/>
  <c r="G9" i="3"/>
  <c r="D9" i="3"/>
  <c r="P7" i="3"/>
  <c r="M7" i="3"/>
  <c r="J7" i="3"/>
  <c r="G7" i="3"/>
  <c r="D7" i="3"/>
  <c r="O32" i="2"/>
  <c r="L32" i="2"/>
  <c r="I32" i="2"/>
  <c r="F32" i="2"/>
  <c r="C32" i="2"/>
  <c r="R20" i="2"/>
  <c r="Q20" i="2"/>
  <c r="N20" i="2"/>
  <c r="K20" i="2"/>
  <c r="H20" i="2"/>
  <c r="E20" i="2"/>
  <c r="R19" i="2"/>
  <c r="Q19" i="2"/>
  <c r="N19" i="2"/>
  <c r="K19" i="2"/>
  <c r="H19" i="2"/>
  <c r="E19" i="2"/>
  <c r="R18" i="2"/>
  <c r="Q18" i="2"/>
  <c r="N18" i="2"/>
  <c r="K18" i="2"/>
  <c r="H18" i="2"/>
  <c r="E18" i="2"/>
  <c r="R17" i="2"/>
  <c r="Q17" i="2"/>
  <c r="N17" i="2"/>
  <c r="K17" i="2"/>
  <c r="H17" i="2"/>
  <c r="E17" i="2"/>
  <c r="R16" i="2"/>
  <c r="Q16" i="2"/>
  <c r="N16" i="2"/>
  <c r="K16" i="2"/>
  <c r="H16" i="2"/>
  <c r="E16" i="2"/>
  <c r="R15" i="2"/>
  <c r="Q15" i="2"/>
  <c r="N15" i="2"/>
  <c r="K15" i="2"/>
  <c r="H15" i="2"/>
  <c r="E15" i="2"/>
  <c r="R14" i="2"/>
  <c r="Q14" i="2"/>
  <c r="N14" i="2"/>
  <c r="K14" i="2"/>
  <c r="H14" i="2"/>
  <c r="E14" i="2"/>
  <c r="R13" i="2"/>
  <c r="Q13" i="2"/>
  <c r="N13" i="2"/>
  <c r="K13" i="2"/>
  <c r="H13" i="2"/>
  <c r="E13" i="2"/>
  <c r="R12" i="2"/>
  <c r="Q12" i="2"/>
  <c r="N12" i="2"/>
  <c r="K12" i="2"/>
  <c r="H12" i="2"/>
  <c r="E12" i="2"/>
  <c r="R11" i="2"/>
  <c r="Q11" i="2"/>
  <c r="N11" i="2"/>
  <c r="K11" i="2"/>
  <c r="H11" i="2"/>
  <c r="E11" i="2"/>
  <c r="Q9" i="2"/>
  <c r="N9" i="2"/>
  <c r="K9" i="2"/>
  <c r="H9" i="2"/>
  <c r="E9" i="2"/>
  <c r="R8" i="2"/>
  <c r="Q8" i="2"/>
  <c r="N8" i="2"/>
  <c r="K8" i="2"/>
  <c r="H8" i="2"/>
  <c r="E8" i="2"/>
  <c r="F31" i="1"/>
  <c r="E31" i="1"/>
  <c r="D31" i="1"/>
  <c r="F23" i="12"/>
  <c r="C31" i="1"/>
  <c r="E23" i="12"/>
  <c r="E27" i="1"/>
  <c r="D27" i="1"/>
  <c r="C27" i="1"/>
  <c r="F26" i="1"/>
  <c r="F29" i="1" s="1"/>
  <c r="E45" i="6"/>
  <c r="M14" i="3"/>
  <c r="E21" i="1" s="1"/>
  <c r="H40" i="12"/>
  <c r="J14" i="3"/>
  <c r="D21" i="1" s="1"/>
  <c r="F17" i="12" s="1"/>
  <c r="D14" i="3"/>
  <c r="B21" i="1" s="1"/>
  <c r="Q13" i="3"/>
  <c r="E55" i="6"/>
  <c r="E25" i="6"/>
  <c r="E30" i="5"/>
  <c r="D23" i="1"/>
  <c r="F19" i="12"/>
  <c r="C47" i="9"/>
  <c r="M12" i="4"/>
  <c r="P14" i="3"/>
  <c r="F21" i="1" s="1"/>
  <c r="Q11" i="3"/>
  <c r="E15" i="6"/>
  <c r="B24" i="1"/>
  <c r="E35" i="6"/>
  <c r="D24" i="1"/>
  <c r="F20" i="12"/>
  <c r="E24" i="1"/>
  <c r="M18" i="4"/>
  <c r="M30" i="4"/>
  <c r="C24" i="1"/>
  <c r="E20" i="12"/>
  <c r="G14" i="3"/>
  <c r="C21" i="1" s="1"/>
  <c r="E17" i="12" s="1"/>
  <c r="Q12" i="3"/>
  <c r="M24" i="4"/>
  <c r="E14" i="5"/>
  <c r="E22" i="5"/>
  <c r="C23" i="1"/>
  <c r="E19" i="12"/>
  <c r="E46" i="5"/>
  <c r="F23" i="1"/>
  <c r="C22" i="1"/>
  <c r="E18" i="12"/>
  <c r="G31" i="1"/>
  <c r="H31" i="1"/>
  <c r="D23" i="12"/>
  <c r="H23" i="12"/>
  <c r="M36" i="4"/>
  <c r="F24" i="1"/>
  <c r="D26" i="1"/>
  <c r="B23" i="1"/>
  <c r="G9" i="12"/>
  <c r="E38" i="5"/>
  <c r="D30" i="1"/>
  <c r="F22" i="12"/>
  <c r="Q9" i="3"/>
  <c r="E26" i="1"/>
  <c r="E29" i="1" s="1"/>
  <c r="D22" i="1"/>
  <c r="F18" i="12"/>
  <c r="F16" i="12"/>
  <c r="E47" i="5"/>
  <c r="E22" i="1"/>
  <c r="E56" i="6"/>
  <c r="D20" i="12"/>
  <c r="H20" i="12"/>
  <c r="G24" i="1"/>
  <c r="H24" i="1"/>
  <c r="D19" i="12"/>
  <c r="H19" i="12"/>
  <c r="F22" i="1"/>
  <c r="E23" i="1"/>
  <c r="G23" i="1"/>
  <c r="H23" i="1"/>
  <c r="E16" i="12"/>
  <c r="D16" i="12"/>
  <c r="H12" i="1"/>
  <c r="G16" i="10" l="1"/>
  <c r="M37" i="4"/>
  <c r="D18" i="12"/>
  <c r="H18" i="12" s="1"/>
  <c r="H22" i="1"/>
  <c r="Q32" i="2"/>
  <c r="S22" i="2"/>
  <c r="S12" i="2"/>
  <c r="S14" i="2"/>
  <c r="S16" i="2"/>
  <c r="S18" i="2"/>
  <c r="S20" i="2"/>
  <c r="R32" i="2"/>
  <c r="S21" i="2"/>
  <c r="S19" i="2"/>
  <c r="S11" i="2"/>
  <c r="S15" i="2"/>
  <c r="K32" i="2"/>
  <c r="H32" i="2"/>
  <c r="S13" i="2"/>
  <c r="S24" i="2"/>
  <c r="S26" i="2"/>
  <c r="S17" i="2"/>
  <c r="S25" i="2"/>
  <c r="S23" i="2"/>
  <c r="S9" i="2"/>
  <c r="E32" i="2"/>
  <c r="N32" i="2"/>
  <c r="S8" i="2"/>
  <c r="Q7" i="3"/>
  <c r="D17" i="12"/>
  <c r="H17" i="12" s="1"/>
  <c r="G21" i="1"/>
  <c r="H21" i="1" s="1"/>
  <c r="Q14" i="3"/>
  <c r="I27" i="7"/>
  <c r="G28" i="1"/>
  <c r="H28" i="1" s="1"/>
  <c r="I13" i="7"/>
  <c r="D29" i="1"/>
  <c r="F21" i="12" s="1"/>
  <c r="D29" i="7"/>
  <c r="E29" i="7"/>
  <c r="G29" i="7"/>
  <c r="G27" i="1"/>
  <c r="H27" i="1" s="1"/>
  <c r="I29" i="7"/>
  <c r="H29" i="7"/>
  <c r="C26" i="1"/>
  <c r="C29" i="1" s="1"/>
  <c r="E21" i="12" s="1"/>
  <c r="E24" i="12" s="1"/>
  <c r="E26" i="12" s="1"/>
  <c r="F9" i="12" s="1"/>
  <c r="H9" i="12" s="1"/>
  <c r="E32" i="1"/>
  <c r="F32" i="1"/>
  <c r="B26" i="1"/>
  <c r="F24" i="12"/>
  <c r="F26" i="12" s="1"/>
  <c r="F10" i="12" s="1"/>
  <c r="H10" i="12" s="1"/>
  <c r="D32" i="1"/>
  <c r="D34" i="1" s="1"/>
  <c r="G14" i="1" s="1"/>
  <c r="H14" i="1" s="1"/>
  <c r="G12" i="12"/>
  <c r="E22" i="12"/>
  <c r="B30" i="1"/>
  <c r="E34" i="1"/>
  <c r="G15" i="1" s="1"/>
  <c r="H15" i="1" s="1"/>
  <c r="H16" i="12"/>
  <c r="F33" i="1"/>
  <c r="H25" i="12"/>
  <c r="G33" i="1"/>
  <c r="S32" i="2" l="1"/>
  <c r="S33" i="2" s="1"/>
  <c r="F34" i="1"/>
  <c r="G16" i="1" s="1"/>
  <c r="H16" i="1" s="1"/>
  <c r="C32" i="1"/>
  <c r="C34" i="1" s="1"/>
  <c r="G13" i="1" s="1"/>
  <c r="H13" i="1" s="1"/>
  <c r="G26" i="1"/>
  <c r="H26" i="1" s="1"/>
  <c r="B29" i="1"/>
  <c r="G30" i="1"/>
  <c r="D22" i="12"/>
  <c r="B32" i="1"/>
  <c r="B34" i="1" s="1"/>
  <c r="H33" i="1"/>
  <c r="H17" i="1" l="1"/>
  <c r="D21" i="12"/>
  <c r="H21" i="12" s="1"/>
  <c r="G29" i="1"/>
  <c r="H29" i="1" s="1"/>
  <c r="H22" i="12"/>
  <c r="H30" i="1"/>
  <c r="D24" i="12" l="1"/>
  <c r="H24" i="12" s="1"/>
  <c r="H26" i="12" s="1"/>
  <c r="G32" i="1"/>
  <c r="H32" i="1" s="1"/>
  <c r="H34" i="1" s="1"/>
  <c r="G34" i="1" l="1"/>
  <c r="K19" i="11" s="1"/>
  <c r="D26" i="12"/>
  <c r="F8" i="12" s="1"/>
  <c r="H8" i="12" s="1"/>
  <c r="H12" i="12" s="1"/>
  <c r="F12" i="12" l="1"/>
</calcChain>
</file>

<file path=xl/sharedStrings.xml><?xml version="1.0" encoding="utf-8"?>
<sst xmlns="http://schemas.openxmlformats.org/spreadsheetml/2006/main" count="439" uniqueCount="264">
  <si>
    <t>Instructions and Summary</t>
  </si>
  <si>
    <t>Date of Submission:</t>
  </si>
  <si>
    <t xml:space="preserve">Form submitted by: </t>
  </si>
  <si>
    <t>(May be award recipient or sub-recipient)</t>
  </si>
  <si>
    <t>Section A - Budget Summary</t>
  </si>
  <si>
    <t>Federal</t>
  </si>
  <si>
    <t>Administrative</t>
  </si>
  <si>
    <t>Total Costs</t>
  </si>
  <si>
    <t>Administrative %</t>
  </si>
  <si>
    <t>Proposed Budget Period Dates</t>
  </si>
  <si>
    <t>Budget Period 1</t>
  </si>
  <si>
    <t>Budget Period 2</t>
  </si>
  <si>
    <t>Budget Period 3</t>
  </si>
  <si>
    <t>Budget Period 4</t>
  </si>
  <si>
    <t>Budget Period 5</t>
  </si>
  <si>
    <t>Total</t>
  </si>
  <si>
    <t>Section B - Budget Categories</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</si>
  <si>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</si>
  <si>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</si>
  <si>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</si>
  <si>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</si>
  <si>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</si>
  <si>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</si>
  <si>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</si>
  <si>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</si>
  <si>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</si>
  <si>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</si>
  <si>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</si>
  <si>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</si>
  <si>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Consultant</t>
  </si>
  <si>
    <t xml:space="preserve">Total Contractual </t>
  </si>
  <si>
    <t>g. Construction</t>
  </si>
  <si>
    <t>h. Other Direct Costs</t>
  </si>
  <si>
    <t>Total Direct Costs</t>
  </si>
  <si>
    <t>i. Indirect Charges</t>
  </si>
  <si>
    <t>Additional Explanation (as needed):</t>
  </si>
  <si>
    <t>Detailed Budget Justification</t>
  </si>
  <si>
    <t>Position Title</t>
  </si>
  <si>
    <t>Project Total Hours</t>
  </si>
  <si>
    <t>Project Total Dollars</t>
  </si>
  <si>
    <t>Rate Basis</t>
  </si>
  <si>
    <t>Time 
(Hrs)</t>
  </si>
  <si>
    <t>Pay Rate
($/Hr)</t>
  </si>
  <si>
    <t>Total Budget Period 1</t>
  </si>
  <si>
    <t>Total Budget Period 2</t>
  </si>
  <si>
    <t>Total Budget Period 3</t>
  </si>
  <si>
    <t>Total Budget Period 4</t>
  </si>
  <si>
    <t>Total Budget Period 5</t>
  </si>
  <si>
    <t>Actual Salary</t>
  </si>
  <si>
    <t>Total Personnel Costs</t>
  </si>
  <si>
    <t xml:space="preserve">Detailed Budget Justification </t>
  </si>
  <si>
    <t>Labor Type</t>
  </si>
  <si>
    <t xml:space="preserve">Total Project </t>
  </si>
  <si>
    <t>Personnel Costs</t>
  </si>
  <si>
    <t>Rate</t>
  </si>
  <si>
    <t>Total:</t>
  </si>
  <si>
    <t>A federally approved fringe benefit rate agreement, or a proposed rate supported and agreed upon by the cognizant agency for estimating purposes is required at the time of award negotiation if reimbursement for fringe benefits is requested.  Please check (X) one of the options below and provide the requested information if not previously submitted.</t>
  </si>
  <si>
    <t>Dates</t>
  </si>
  <si>
    <t>Purpose of Travel</t>
  </si>
  <si>
    <t>Depart From</t>
  </si>
  <si>
    <t>Destination</t>
  </si>
  <si>
    <t>No of Miles if Driving (Roundtrip)</t>
  </si>
  <si>
    <t>No. of Days</t>
  </si>
  <si>
    <t>No. of Travelers</t>
  </si>
  <si>
    <t>Mileage if POV</t>
  </si>
  <si>
    <t>Lodging per Traveler</t>
  </si>
  <si>
    <t>Flight per Traveler</t>
  </si>
  <si>
    <t>Vehicle per Traveler</t>
  </si>
  <si>
    <t>Per Diem Per Traveler</t>
  </si>
  <si>
    <t>Cost per Trip</t>
  </si>
  <si>
    <t>Basis for Estimating Costs</t>
  </si>
  <si>
    <t>Domestic Travel</t>
  </si>
  <si>
    <t xml:space="preserve">                                                             Budget Period 1</t>
  </si>
  <si>
    <t>Denver, Colorado</t>
  </si>
  <si>
    <t>Durango, CO La Plata County</t>
  </si>
  <si>
    <t>Budget Period 1 Total</t>
  </si>
  <si>
    <t xml:space="preserve">                                                             Budget Period 2</t>
  </si>
  <si>
    <t>Budget Period 2 Total</t>
  </si>
  <si>
    <t xml:space="preserve">                                                              Budget Period 3</t>
  </si>
  <si>
    <t>Budget Period 3 Total</t>
  </si>
  <si>
    <t xml:space="preserve">                                                              Budget Period 4</t>
  </si>
  <si>
    <t>Budget Period 4 Total</t>
  </si>
  <si>
    <t xml:space="preserve">                                                              Budget Period 5</t>
  </si>
  <si>
    <t>Budget Period 5 Total</t>
  </si>
  <si>
    <t>PROJECT TOTAL</t>
  </si>
  <si>
    <t>Workplan Activity</t>
  </si>
  <si>
    <t>Equipment Item</t>
  </si>
  <si>
    <t>Qty</t>
  </si>
  <si>
    <t xml:space="preserve">Unit Cost         </t>
  </si>
  <si>
    <t xml:space="preserve">Total Cost             </t>
  </si>
  <si>
    <t>Basis of Cost</t>
  </si>
  <si>
    <t>Justification of need</t>
  </si>
  <si>
    <t>Conduct identification, inventory and assessment of orphaned well sites in hard to access areas</t>
  </si>
  <si>
    <t>General Category of Supplies</t>
  </si>
  <si>
    <t>small purchase</t>
  </si>
  <si>
    <t>Sub-Recipient
Name/Organization</t>
  </si>
  <si>
    <t>Purpose and Basis of Cost</t>
  </si>
  <si>
    <t>Project Total</t>
  </si>
  <si>
    <t>Sub-total</t>
  </si>
  <si>
    <t xml:space="preserve">
Name/Organization</t>
  </si>
  <si>
    <t>Total Contractual</t>
  </si>
  <si>
    <t>i. Indirect Costs</t>
  </si>
  <si>
    <t xml:space="preserve">Explanation of BASE </t>
  </si>
  <si>
    <t>Provide ONLY Applicable Rates:</t>
  </si>
  <si>
    <t>NICRA: Fixed Provisional, Carry-Forward)</t>
  </si>
  <si>
    <t>DeMinimis (10% MTDC)</t>
  </si>
  <si>
    <t>Cost Allocation Plan (CAP)</t>
  </si>
  <si>
    <t>OTHER Indirect Rate</t>
  </si>
  <si>
    <t>Indirect Costs (As Applicable):</t>
  </si>
  <si>
    <t>De Minimis</t>
  </si>
  <si>
    <t xml:space="preserve"> OTHER Indirect Costs</t>
  </si>
  <si>
    <t>Total indirect costs requested:</t>
  </si>
  <si>
    <t xml:space="preserve">A federally approved indirect rate agreement, or rate proposed (supported and agreed upon by AQD for estimating purposes) is required if reimbursement of indirect costs is requested.  Please check (X) one of the options below and provide the requested information if it has not already been provided as requested, or has changed.  </t>
  </si>
  <si>
    <t>You must provide an explanation (below or in a separate attachment) and show how your indirect cost rate was applied to this budget in order to come up with the indirect costs shown.</t>
  </si>
  <si>
    <t>General Description</t>
  </si>
  <si>
    <t xml:space="preserve">Cost             </t>
  </si>
  <si>
    <t xml:space="preserve"> Cost             </t>
  </si>
  <si>
    <t>Quoted fee for Forest City's meeting/conference center located in Forest City, Colorado.</t>
  </si>
  <si>
    <t>Justify each cost listed above with detailed explanation:</t>
  </si>
  <si>
    <t>Administrative Costs</t>
  </si>
  <si>
    <t>Cost Category</t>
  </si>
  <si>
    <t>Type (Direct or Indirect)</t>
  </si>
  <si>
    <t>Cost item</t>
  </si>
  <si>
    <t>Unit of Cost</t>
  </si>
  <si>
    <t>Administrative Cost</t>
  </si>
  <si>
    <t>Total Admin Cost</t>
  </si>
  <si>
    <t>Direct</t>
  </si>
  <si>
    <t>Staff Accountant</t>
  </si>
  <si>
    <t>Totals</t>
  </si>
  <si>
    <t xml:space="preserve">Total Administrative Cost:  </t>
  </si>
  <si>
    <t>Administrative Cost % of Award:</t>
  </si>
  <si>
    <t>Applicant Name:</t>
  </si>
  <si>
    <t>Award Number:</t>
  </si>
  <si>
    <t>Budget Information - Non Construction Programs</t>
  </si>
  <si>
    <t>OMB Approval No. 0348-0044</t>
  </si>
  <si>
    <t>Grant Program Function or Activity</t>
  </si>
  <si>
    <t>Catalog of Federal Domestic Assistance Number</t>
  </si>
  <si>
    <t>Estimated Unobligated Funds</t>
  </si>
  <si>
    <t>New or Revised Budget</t>
  </si>
  <si>
    <t xml:space="preserve">Federal </t>
  </si>
  <si>
    <t xml:space="preserve">Non-Federal </t>
  </si>
  <si>
    <t>Non-Federal</t>
  </si>
  <si>
    <t>(a)</t>
  </si>
  <si>
    <t>(b)</t>
  </si>
  <si>
    <t>(c )</t>
  </si>
  <si>
    <t>(d)</t>
  </si>
  <si>
    <t>(e)</t>
  </si>
  <si>
    <t>(f)</t>
  </si>
  <si>
    <t>(g)</t>
  </si>
  <si>
    <t>1.</t>
  </si>
  <si>
    <t>Budget period 1</t>
  </si>
  <si>
    <t>2.</t>
  </si>
  <si>
    <t>Budget period 2</t>
  </si>
  <si>
    <t>3.</t>
  </si>
  <si>
    <t>Budget period 3</t>
  </si>
  <si>
    <t>4.</t>
  </si>
  <si>
    <t>5.</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</si>
  <si>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</si>
  <si>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</si>
  <si>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</si>
  <si>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</si>
  <si>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</si>
  <si>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</si>
  <si>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</si>
  <si>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</si>
  <si>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</si>
  <si>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</si>
  <si>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</si>
  <si>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</si>
  <si>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</si>
  <si>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</si>
  <si>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</si>
  <si>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</si>
  <si>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</si>
  <si>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</si>
  <si>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</si>
  <si>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</si>
  <si>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</si>
  <si>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</si>
  <si>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</si>
  <si>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</si>
  <si>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</si>
  <si>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</si>
  <si>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</si>
  <si>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</si>
  <si>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</si>
  <si>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</si>
  <si>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</si>
  <si>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</si>
  <si>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</si>
  <si>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</si>
  <si>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</si>
  <si>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</si>
  <si>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</si>
  <si>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</si>
  <si>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</si>
  <si>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</si>
  <si>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</si>
  <si>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</si>
  <si>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</si>
  <si>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</si>
  <si>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</si>
  <si>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</si>
  <si>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</si>
  <si>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</si>
  <si>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</si>
  <si>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</si>
  <si>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</si>
  <si>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</si>
  <si>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</si>
  <si>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</si>
  <si>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</si>
  <si>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</si>
  <si>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</si>
  <si>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SUMMARY OF BUDGET CATEGORY COSTS PROPOSED
The values in this summary table are from entries made in subsequent tabs, only blank white cells require data entry</t>
  </si>
  <si>
    <r>
      <t xml:space="preserve">Sr. Engineer </t>
    </r>
    <r>
      <rPr>
        <b/>
        <sz val="10"/>
        <rFont val="Arial"/>
        <family val="2"/>
      </rPr>
      <t>(EXAMPLE)</t>
    </r>
  </si>
  <si>
    <r>
      <t xml:space="preserve">(EXAMPLE) </t>
    </r>
    <r>
      <rPr>
        <sz val="10"/>
        <rFont val="Arial"/>
        <family val="2"/>
      </rPr>
      <t>Sr. Engineer</t>
    </r>
  </si>
  <si>
    <t>Identificatioin of well sites</t>
  </si>
  <si>
    <t>Testing Protocols/studies</t>
  </si>
  <si>
    <r>
      <t>Overall description of construction activities:</t>
    </r>
    <r>
      <rPr>
        <b/>
        <sz val="11"/>
        <color indexed="10"/>
        <rFont val="Arial"/>
        <family val="2"/>
      </rPr>
      <t xml:space="preserve"> </t>
    </r>
  </si>
  <si>
    <t>Training</t>
  </si>
  <si>
    <r>
      <rPr>
        <b/>
        <sz val="10"/>
        <rFont val="Arial"/>
        <family val="2"/>
      </rPr>
      <t>INSTRUCTIONS - Supplies</t>
    </r>
    <r>
      <rPr>
        <sz val="10"/>
        <rFont val="Arial"/>
        <family val="2"/>
      </rPr>
      <t xml:space="preserve">
1. Supplies are generally defined as an item with an acquisition cost of $5,000 or less and a useful life expectancy of less than one year.  Supplies are generally consumed during the project performance. Supplies means all tangible personal property other than those described in the definition of equipment in this section. A computing device is a supply if the acquisition cost is less than the lesser of the capitalization level established by the non-Federal entity for financial statement purposes or $5,000, regardless of the length of its useful life. See also the definitions of computing devices and equipment in this section ( 2 CFR 200.1).
2. List all proposed supplies below, providing a basis of costs (e.g. vendor quotes, catalog prices, prior invoices, etc.). Briefly justify the need for the Supplies as they apply to the stated activities, workplan and outcomes in your application. Note that Supply items must be direct costs to the project at this budget category, and not duplicative of supply costs included in the indirect pool that is the basis of the indirect rate applied for this project.
3. Multiple supply items valued at $5,000 or less used to assemble an equipment item with a value greater than $5,000 with a useful life of more than one year should be included on the equipment tab. If supply items and costs are ambiguous in nature, contact your Financial Assistance Officer for proper categorization.  
4. Add rows as needed. If rows are added, formulas/calculations may need to be adjusted by the preparer. 
5.  Each budget period is rounded to the nearest dollar.</t>
    </r>
  </si>
  <si>
    <r>
      <rPr>
        <b/>
        <sz val="10"/>
        <rFont val="Arial"/>
        <family val="2"/>
      </rPr>
      <t>INSTRUCTIONS - Contractual/Subrecipient</t>
    </r>
    <r>
      <rPr>
        <sz val="10"/>
        <rFont val="Arial"/>
        <family val="2"/>
      </rPr>
      <t xml:space="preserve">
1. The entity completing this form must provide all costs related to sub-recipients, and vendors in the applicable boxes below. Please refer to the different regulations/requirements between contracts and subawards:  https://www.ecfr.gov/current/title-2/subtitle-A/chapter-II/part-200/subpart-D/subject-group-ECFR031321e29ac5bbd/section-200.331
2. A subrecipient is a legal entity to which a subaward is made, who has performance measured against whether the objectives of the Federal program are met, is responsible for programmatic decision-making,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4. Provide separate budgets for each contract, regardless of the dollar value, and indicate the basis for the cost estimates in the narrative. Describe products or services to be obtained and indicate the applicability or necessity of each to the project. </t>
    </r>
    <r>
      <rPr>
        <b/>
        <sz val="10"/>
        <rFont val="Arial"/>
        <family val="2"/>
      </rPr>
      <t xml:space="preserve">
</t>
    </r>
    <r>
      <rPr>
        <sz val="10"/>
        <rFont val="Arial"/>
        <family val="2"/>
      </rPr>
      <t xml:space="preserve">5. Provide separate budgets for each sub-award, regardless of the dollar value, and indicate the basis for the cost estimates in the narrative. Indicate the applicability or necessity of each sub-award to the project. A sub-award is an award provided by a pass-through entity to a subrecipient for the subrecipient to carry out part of a Federal award, including a portion of the scope of work or objectives. Provide the name of the subrecipient, method of selection, period of performance, scope of work, and criteria for measuring accountability for each sub-award. In addition, provide both the annual (for multiyear awards) and total for subawards and other items. </t>
    </r>
    <r>
      <rPr>
        <i/>
        <sz val="10"/>
        <rFont val="Arial"/>
        <family val="2"/>
      </rPr>
      <t xml:space="preserve">Do not incorporate indirect costs incurred by subawards under the indirect costs line item for the applicant/grantee on the SF-424A or budget narrative.  </t>
    </r>
    <r>
      <rPr>
        <b/>
        <sz val="10"/>
        <rFont val="Arial"/>
        <family val="2"/>
      </rPr>
      <t xml:space="preserve">
</t>
    </r>
    <r>
      <rPr>
        <sz val="10"/>
        <rFont val="Arial"/>
        <family val="2"/>
      </rPr>
      <t xml:space="preserve">a. Name of Contractor or Vendor: Include the name of the qualified contractor, affiliation, and contact.
b. Method of Selection.
c. Period of Performance: Include the dates/length for the performance period. If it involves a number of tasks, include the performance period for each task.
d. Scope of Work: List and describe the specific tasks to be performed.
e. Criteria for Measuring Accountability: Include an itemized line-item breakdown as well as total contract/award amount. If applicable, include any indirect costs paid under the contract/award and the indirect cost rate used.              </t>
    </r>
    <r>
      <rPr>
        <b/>
        <sz val="10"/>
        <rFont val="Arial"/>
        <family val="2"/>
      </rPr>
      <t xml:space="preserve">                                                                                                                                                                                                                                                                                                                                           </t>
    </r>
  </si>
  <si>
    <t>(EXAMPLE) Personnel</t>
  </si>
  <si>
    <r>
      <rPr>
        <b/>
        <sz val="10"/>
        <rFont val="Arial"/>
        <family val="2"/>
      </rPr>
      <t>INSTRUCTIONS - Other Costs</t>
    </r>
    <r>
      <rPr>
        <b/>
        <sz val="10"/>
        <color rgb="FFFF0000"/>
        <rFont val="Arial"/>
        <family val="2"/>
      </rPr>
      <t xml:space="preserve">
</t>
    </r>
    <r>
      <rPr>
        <sz val="10"/>
        <color rgb="FF000000"/>
        <rFont val="Arial"/>
        <family val="2"/>
      </rPr>
      <t xml:space="preserve">1.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2. Basis of cost are items such as vendor quotes, prior purchases of similar or like items, published price list, etc.
3. All costs associated with training activities should be placed in the “other” category except costs for consultant and/or contractual. Costs may include tuition remission. List all expenses anticipated for the training activity in the format above. Include rental space for training (if required), training materials, speaker fees, and any other applicable expenses related to the training. Allowable conference costs paid by the non-Federal entity as a sponsor or host of the conference may include rental of facilities, speakers’ fees,  local transportation, and other items incidental to such conferences unless further restricted by the terms and conditions of the Federal award.   
4. All figures rounded to the nearest dollar. </t>
    </r>
  </si>
  <si>
    <r>
      <t>A</t>
    </r>
    <r>
      <rPr>
        <b/>
        <sz val="10"/>
        <rFont val="Arial"/>
        <family val="2"/>
      </rPr>
      <t xml:space="preserve">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total).  </t>
    </r>
    <r>
      <rPr>
        <sz val="10"/>
        <rFont val="Arial"/>
        <family val="2"/>
      </rPr>
      <t>If your NICRA has been delayed, please provide a reason and indicate expected issuance date if known.</t>
    </r>
  </si>
  <si>
    <t>(EXAMPLE)  ABC Corp.</t>
  </si>
  <si>
    <t>Identification of undocumented sites</t>
  </si>
  <si>
    <r>
      <rPr>
        <b/>
        <sz val="10"/>
        <rFont val="Arial"/>
        <family val="2"/>
      </rPr>
      <t>INSTRUCTIONS - Equipment</t>
    </r>
    <r>
      <rPr>
        <sz val="10"/>
        <rFont val="Arial"/>
        <family val="2"/>
      </rPr>
      <t xml:space="preserve">
1</t>
    </r>
    <r>
      <rPr>
        <b/>
        <sz val="10"/>
        <rFont val="Arial"/>
        <family val="2"/>
      </rPr>
      <t>.</t>
    </r>
    <r>
      <rPr>
        <sz val="10"/>
        <rFont val="Arial"/>
        <family val="2"/>
      </rPr>
      <t xml:space="preserve"> Equipment is generally defined as an item with an acquisition cost greater than $5,000 and a useful life expectancy of more than one year. Equipment is defined as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  https:/​/​www.ecfr.gov/​current/​title-2/​part-200/​section-200.1#p-200.1(Equipment).
2.</t>
    </r>
    <r>
      <rPr>
        <b/>
        <sz val="10"/>
        <rFont val="Arial"/>
        <family val="2"/>
      </rPr>
      <t xml:space="preserve"> </t>
    </r>
    <r>
      <rPr>
        <sz val="10"/>
        <rFont val="Arial"/>
        <family val="2"/>
      </rPr>
      <t xml:space="preserve">List all equipment below, providing a basis of cost (e.g. vendor quotes, catalog prices, prior invoices, etc.). Briefly justify items as they apply to the Workplan activities and Proposed Outcomes.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4. Provide justification for the use of each item and relate them to specific program objectives.                                                                                                                                                                                                                                                      5.  Provide a lease versus purchase analysis. This must accompany every equipment request over $5,000 even if a lease vs purchase analysis cannot be completed, a statement is required to that effect.                                                         6.  Each budget period is rounded to the nearest dollar.</t>
    </r>
  </si>
  <si>
    <r>
      <rPr>
        <b/>
        <sz val="10"/>
        <rFont val="Arial"/>
        <family val="2"/>
      </rPr>
      <t xml:space="preserve">INSTRUCTIONS - Personnel.  Provide the name of the person in each position (if known) and provide both the annual (for multiyear awards) and total: salary/amount each position is paid; the percent of time the position contributes to this award; and the number of months the employee is paid. State if any positions are vacant at the time, and if so, the anticipated hire date. Also, provide a justification and description of each position (including vacant positions). Relate each position specifically to program objectives. Personnel cannot exceed 100% of their time on all active projects. The recipient should ensure the cost-of-living increase, if applicable, is built into the budget and justified. 
</t>
    </r>
    <r>
      <rPr>
        <sz val="10"/>
        <rFont val="Arial"/>
        <family val="2"/>
      </rPr>
      <t>1</t>
    </r>
    <r>
      <rPr>
        <b/>
        <sz val="10"/>
        <rFont val="Arial"/>
        <family val="2"/>
      </rPr>
      <t>.</t>
    </r>
    <r>
      <rPr>
        <sz val="10"/>
        <rFont val="Arial"/>
        <family val="2"/>
      </rPr>
      <t xml:space="preserve"> List project costs solely for employees of the entity completing this form.  All personnel costs for subrecipients and vendors must be included under f. Contractual.
2.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3</t>
    </r>
    <r>
      <rPr>
        <b/>
        <sz val="10"/>
        <rFont val="Arial"/>
        <family val="2"/>
      </rPr>
      <t>.</t>
    </r>
    <r>
      <rPr>
        <sz val="10"/>
        <rFont val="Arial"/>
        <family val="2"/>
      </rPr>
      <t xml:space="preserve"> If loaded labor rates are utilized, a description of the costs the loaded rate is comprised of must be included in the Additional Explanation section below. DOI must review all components of the loaded labor rate for reasonableness and unallowable costs (e.g. fee or profit). 
4. If a position and hours are attributed to multiple employees (e.g. Technician working 2000 hours a year) the number of employees for that position title must be identified. Estimating tool: 2080 hours per calendar year.  
5.  Each budget period is rounded to the nearest dollar.   </t>
    </r>
    <r>
      <rPr>
        <sz val="10"/>
        <color rgb="FFFF0000"/>
        <rFont val="Arial"/>
        <family val="2"/>
      </rPr>
      <t xml:space="preserve">
</t>
    </r>
  </si>
  <si>
    <t xml:space="preserve">Additional Explanation (as needed):  (EXAMPLE). GPS transmitters are needed to conduct inventory, verify coordinates of areas for ESA and NHPA of orphaned wells. Transmitters are needed to allow staff to perform this function in field, collect data, and transfer to the computer database. </t>
  </si>
  <si>
    <t>(EXAMPLE)  Wireless GPS Transmitters</t>
  </si>
  <si>
    <t>(EXAMPLE) Drone from BLUE UAS Cleared List (Brand Model Type) https://www.diu.mil/blue-uas-cleared-list</t>
  </si>
  <si>
    <r>
      <t xml:space="preserve">For each trip listed, please provide details as to the purpose of trip and how it related to project or program., etc.  (EXAMPLE) </t>
    </r>
    <r>
      <rPr>
        <b/>
        <i/>
        <sz val="10"/>
        <rFont val="Arial"/>
        <family val="2"/>
      </rPr>
      <t>Trips are for the purposes of inspecting well plugging as well as inventorying of sites. Used GSA rates.</t>
    </r>
  </si>
  <si>
    <r>
      <t>______ An  indirect rate has been approved or negotiated with a federal government agency.  A  copy of the latest rate agreement is included with this application, and will be provided electronically to the Financial Assistance Officer for this project.
______ There is not a current, federally approved rate agreement negotiated and available*.  
*</t>
    </r>
    <r>
      <rPr>
        <sz val="10"/>
        <rFont val="Arial"/>
        <family val="2"/>
      </rPr>
      <t xml:space="preserve">When this option is checked, the entity preparing this form shall submit a copy of its cost allocation plan or indirect cost rate proposal submitted to the cognizant agency being proposed for use in performance of the proposed project.  Additionally, any non-Federal entity that has never received a negotiated indirect cost rate or has an expired rate, except for those non-Federal entities described in Appendix VII to Part 200—States and Local Government and Indian Tribe Indirect Cost Proposals, paragraph D.1.b, may elect to charge a de minimis rate of 10%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r>
  </si>
  <si>
    <r>
      <t>Staff Accountant</t>
    </r>
    <r>
      <rPr>
        <b/>
        <sz val="10"/>
        <rFont val="Arial"/>
        <family val="2"/>
      </rPr>
      <t xml:space="preserve"> (EXAMPLE)</t>
    </r>
  </si>
  <si>
    <t xml:space="preserve">General Description and Workplan Task </t>
  </si>
  <si>
    <t>Additional Explanation (as needed) as to procurement policies and methods used, etc. Also, subrecipient determinations and selection process if applicable.</t>
  </si>
  <si>
    <t>Vendor / Contractor
Name/Organization</t>
  </si>
  <si>
    <t>Sample Justification:  The fringe benefit rate for full-time employees for years one and two is calculated at 25%. Fringe consists of health, dental, life insurance, FICA (7.65%) and retirement plan.  For years 3 and 4, we anticipate a slight increase to 28% due to health insurance increases. For year 5 we estimate that the fringe rate will increase to 30%. These costs are aligned with our expected increases for benefits.
Additional Explanation (as necessary): Please use this box (or an attachment) to list the elements that comprise your fringe benefits and how they are applied to your base (e.g. Personnel) to arrive at your fringe benefit rate.</t>
  </si>
  <si>
    <t>Vendor for developing robotics to perform well site inspections. Estimate provided by the vendor in the area. Market research demonstrates that this price was reasonable. This estimate aligns with previous bids/contracts.</t>
  </si>
  <si>
    <t>Project</t>
  </si>
  <si>
    <t>Admin</t>
  </si>
  <si>
    <t>(EXAMPLE) City University</t>
  </si>
  <si>
    <t xml:space="preserve">Provide methane testing protocols and guidance to state staff  via subrecipient agreement. Assist with soil testing and pre- and post-plugging methane testing. City University has provided detailed proposal.,budget documents, and application documents included with this submission. </t>
  </si>
  <si>
    <r>
      <rPr>
        <b/>
        <sz val="10"/>
        <rFont val="Arial"/>
        <family val="2"/>
      </rPr>
      <t xml:space="preserve">INSTRUCTIONS - Indirect Costs. Please keep in mind that all indirect costs are administrative. Please count the indirect costs calculated toward the administrative costs. Keep in mind that administrative costs includes all indirect costs and may also include direct costs. </t>
    </r>
    <r>
      <rPr>
        <sz val="10"/>
        <color indexed="10"/>
        <rFont val="Arial"/>
        <family val="2"/>
      </rPr>
      <t xml:space="preserve">
</t>
    </r>
    <r>
      <rPr>
        <sz val="10"/>
        <rFont val="Arial"/>
        <family val="2"/>
      </rPr>
      <t>1. Fill out the table below to indicate how your indirect costs are calculated. Use the box below to provide additional explanation regarding your indirect rate calculation.  
2</t>
    </r>
    <r>
      <rPr>
        <b/>
        <sz val="10"/>
        <rFont val="Arial"/>
        <family val="2"/>
      </rPr>
      <t>.</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IBC/AQD before filling out this section. 
3. The indirect rate should be applied to both the Federal Share and Recipient Cost Share, if applicable, and Administrative Costs as applicable. Please review the NICRA, Base, Time Period, etc. to be sure that the NICRA is applied to correct cost categories.
4. De Minimis Rate cannot be used by governmental or tribal entities that receive more than $35 million in federal funding per year. All States are not eligible to use the De Minimis Rate. See 2 CFR 200.414(e) Appendix VII, States, Local Government, and Indian Tribe Indirect Cost Proposals.</t>
    </r>
    <r>
      <rPr>
        <b/>
        <sz val="10"/>
        <rFont val="Arial"/>
        <family val="2"/>
      </rPr>
      <t xml:space="preserve">
5. Each budget period is rounded to the nearest dollar.</t>
    </r>
  </si>
  <si>
    <t>Please read the instructions on each worksheet tab before starting. If you have any questions, please ask your Financial Assistance Officer or Specialist at aqd-fa.states@ibc.doi.gov</t>
  </si>
  <si>
    <t>Vendor Quote - Attached. Small purchase threshold as per our State Procurement Policies</t>
  </si>
  <si>
    <r>
      <rPr>
        <b/>
        <sz val="10"/>
        <rFont val="Arial"/>
        <family val="2"/>
      </rPr>
      <t>Sample Justification Statement:</t>
    </r>
    <r>
      <rPr>
        <sz val="10"/>
        <rFont val="Arial"/>
        <family val="2"/>
      </rPr>
      <t xml:space="preserve">
</t>
    </r>
    <r>
      <rPr>
        <b/>
        <sz val="10"/>
        <rFont val="Arial"/>
        <family val="2"/>
      </rPr>
      <t>Senior Engineer -</t>
    </r>
    <r>
      <rPr>
        <sz val="10"/>
        <rFont val="Arial"/>
        <family val="2"/>
      </rPr>
      <t xml:space="preserve"> [Name]: </t>
    </r>
    <r>
      <rPr>
        <i/>
        <sz val="10"/>
        <rFont val="Arial"/>
        <family val="2"/>
      </rPr>
      <t>This position directs the overall operation of the project; is responsible for overseeing the implementation of project activities, and coordination with other agencies; designs and directs the gathering, tabulating, and interpreting of required data for well inspections and plugging operations, and is the responsible authority for ensuring necessary reports/documentation are submitted for orphaned wells program. This position relates to all program objectives. This employee will provide 10 months of effort for a total of $xx each year for three years (total $xx).</t>
    </r>
    <r>
      <rPr>
        <sz val="10"/>
        <rFont val="Arial"/>
        <family val="2"/>
      </rPr>
      <t xml:space="preserve"> 
</t>
    </r>
    <r>
      <rPr>
        <b/>
        <sz val="10"/>
        <rFont val="Arial"/>
        <family val="2"/>
      </rPr>
      <t>Provide a short description for each position listed and what duties they will perform on the project/program in the space below.</t>
    </r>
  </si>
  <si>
    <t xml:space="preserve">Work Plan Activity or Task </t>
  </si>
  <si>
    <t>We follow current GSA rates. Lodging is 116 per night; per diem is 55 per day.</t>
  </si>
  <si>
    <t>(EXAMPLE)  Visit to project sites in the southwest region of the state to inspect wells being plugged and monitor contractor performance as identified in our workplan.</t>
  </si>
  <si>
    <r>
      <rPr>
        <b/>
        <sz val="10"/>
        <rFont val="Arial"/>
        <family val="2"/>
      </rPr>
      <t>INSTRUCTIONS - Travel</t>
    </r>
    <r>
      <rPr>
        <b/>
        <sz val="10"/>
        <color rgb="FFFF0000"/>
        <rFont val="Arial"/>
        <family val="2"/>
      </rPr>
      <t xml:space="preserve">
</t>
    </r>
    <r>
      <rPr>
        <sz val="10"/>
        <color rgb="FF000000"/>
        <rFont val="Arial"/>
        <family val="2"/>
      </rPr>
      <t xml:space="preserve">1.  </t>
    </r>
    <r>
      <rPr>
        <b/>
        <sz val="10"/>
        <rFont val="Arial"/>
        <family val="2"/>
      </rPr>
      <t xml:space="preserve">Domestic Travel: Examples of Purpose of Travel are subrecipient site visits, meetings, site inspections, and project meetings, etc. Examples of Basis for Estimating Costs are past trips, travel quotes, GSA rates, etc.   </t>
    </r>
    <r>
      <rPr>
        <sz val="10"/>
        <color rgb="FF000000"/>
        <rFont val="Arial"/>
        <family val="2"/>
      </rPr>
      <t xml:space="preserve">
2.  All listed travel must be necessary for the performance of the stated activities and projected outcomes of the work plan and proposal.
3.  Federal travel regulations are contained within the applicable cost principles for all entity types. Travel costs should remain consistent with travel costs incurred by an organization during normal business operations as a result of the organizations written travel policy. In the absence of a written travel policy, organizations must follow the regulations prescribed by the General Services Administration: https://www.gsa.gov/travel/plan-book/per-diem-rates?gclid=CjwKCAjwzo2mBhAUEiwAf7wjknwOI425nCGcXzAcSi65LOKzq8zxH-aaviQy2HCPmO7_bjPxImGopUBoCepwQAvD_BwE
4. Provide a narrative justification describing the travel staff will perform. List origin and destination, number of trips planned, who will be making the trip, number of miles if driving a personal vehicle, the purpose of travel and how it relates to the scope of work and approximate dates. If mileage is to be paid, provide the number of miles and the cost per mile. If travel is by air, show the cost of airfare and the proposed airline (if known). If per diem/lodging is to be paid, indicate number of days and the amount for each day’s per diem and the number of nights and the amount for each night’s lodging. Include any ground transportation when applicable. 
5.  Each budget period is rounded to the nearest dollar.</t>
    </r>
  </si>
  <si>
    <t xml:space="preserve">Reviewing accounting invoices and accounts payable; preparing financial reports for grant reporting for SF425. </t>
  </si>
  <si>
    <t>Used in the field to document GPS coordinates for orphaned wells and document site conditions in the database for plugging wells identified in our workplan.</t>
  </si>
  <si>
    <r>
      <rPr>
        <b/>
        <sz val="10"/>
        <rFont val="Arial"/>
        <family val="2"/>
      </rPr>
      <t>INSTRUCTIONS: Construction</t>
    </r>
    <r>
      <rPr>
        <sz val="10"/>
        <rFont val="Arial"/>
        <family val="2"/>
      </rPr>
      <t xml:space="preserve">
1</t>
    </r>
    <r>
      <rPr>
        <b/>
        <sz val="10"/>
        <rFont val="Arial"/>
        <family val="2"/>
      </rPr>
      <t>.</t>
    </r>
    <r>
      <rPr>
        <sz val="10"/>
        <rFont val="Arial"/>
        <family val="2"/>
      </rPr>
      <t xml:space="preserve">  Construction, for the purpose of budgeting, is defined as all types of work done on a particular building, including erecting, altering, or remodeling. Construction activities approved under this award would be for temporary purposes, such as paving a road to access a project site or building temporary scaffolding to safely remove facilities and structures associated with orphaned wells. Construction conducted by the award recipient is entered on this page. </t>
    </r>
    <r>
      <rPr>
        <b/>
        <sz val="10"/>
        <rFont val="Arial"/>
        <family val="2"/>
      </rPr>
      <t>Any construction work that is performed by a vendor or subrecipient should be entered under f. Contractual.</t>
    </r>
    <r>
      <rPr>
        <sz val="10"/>
        <rFont val="Arial"/>
        <family val="2"/>
      </rPr>
      <t xml:space="preserve">
2</t>
    </r>
    <r>
      <rPr>
        <b/>
        <sz val="10"/>
        <rFont val="Arial"/>
        <family val="2"/>
      </rPr>
      <t>.</t>
    </r>
    <r>
      <rPr>
        <sz val="10"/>
        <rFont val="Arial"/>
        <family val="2"/>
      </rPr>
      <t xml:space="preserve">  List all proposed construction below, providing a basis of cost such as engineering estimates, prior construction, etc., and briefly justify its need as it applies to the Statement of Project Objectives.
3.  Each budget period is rounded to the nearest dollar.</t>
    </r>
  </si>
  <si>
    <r>
      <rPr>
        <b/>
        <sz val="10"/>
        <rFont val="Arial"/>
        <family val="2"/>
      </rPr>
      <t>INSTRUCTIONS: Administrative Costs. This section is to detail the administrative costs charged for this award. Don't forget that any indirect costs charged in the Indirect Tab count toward the Administrative Cost.</t>
    </r>
    <r>
      <rPr>
        <sz val="10"/>
        <rFont val="Arial"/>
        <family val="2"/>
      </rPr>
      <t xml:space="preserve">
1. A detailed presentation of the administrative costs is provided in the table below. All items in the chart below must be identified within the applicable cost category tabs a. through i. in addition to the detailed presentation provided in the table below. Identify the source organization &amp; amount of each cost item that is administrative.  Federal Cost Categories are: Personnel, Fringe, Equipment, Supplies, Contractual, Construction, Indirect, and Other.
2. Definition of Administrative Costs: as identified in Sec. 40601(c)(2)(B)(i) and 40601 (c)(4)(B)(ii)(V) are limited to not more than 10 percent of the funds received, are those costs that cannot be directly attributed to activities listed under Sec. 40601(c)(2)(a), but instead to general grants management or program administration. Administrative costs can be expended for personnel or non-personnel costs, and can be direct or indirect, but should represent the costs to the State for managing the overall grant-funded work rather than preparation for and execution of individual projects.                                                                                                                                                                                                                                                                                                                                                                                 
3. Administrative costs may be direct and indirect costs, general grant management or program administration that is not project/program specific, human resources, facilities, accounting, legal, and other administrative tasks related to operating the Orphan Well Abandonment Program,  Personnel, and Non-Personnel costs.         
4. Each budget period is rounded to the nearest dollar. </t>
    </r>
  </si>
  <si>
    <r>
      <t xml:space="preserve">Optional Template for use by applicants. Please review the Grant Guidance and Announcement included with the application kit in GrantSolutions for more information. You may use this in Microsoft Excel or Adobe PDF format. Also, review Uniform Guidance’s Cost Principles for more information: https://www.ecfr.gov/current/title-2/subtitle-A/chapter-II/part-200/subpart-E                                                                                                                                                                                                                                                                                                                                                                                                                                                                 </t>
    </r>
    <r>
      <rPr>
        <sz val="10"/>
        <color rgb="FF000000"/>
        <rFont val="Arial"/>
        <family val="2"/>
      </rPr>
      <t>All applications must have a detailed budget narrative explaining and justifying the federal and the non-federal expenditures by object class category as listed on SF-424A - Section B (Budget Category) for non-construction awards. For clarification and simplicity, it is best to discuss each expense by object class (e.g. personnel, fringe, travel)  in the order that they appear on the SF424A. Include detailed descriptions of all cost justifications (see below for more detail). The budget narrative submitted with the application must match the dollar amounts on all required forms. Please explain each calculation and provide a narrative that supports each budget category (the SF-424 must equal total costs identified on the SF-424A form which must match the budget narrative).  Budget periods are defined as recipient fiscal year, work plan year, and/or funding period.  
1. If using this form for award application, negotiation, or budget revision, fill out the blank white cells in workbook tabs a. through j. with total project costs. 
2</t>
    </r>
    <r>
      <rPr>
        <b/>
        <sz val="10"/>
        <color rgb="FF000000"/>
        <rFont val="Arial"/>
        <family val="2"/>
      </rPr>
      <t>.</t>
    </r>
    <r>
      <rPr>
        <sz val="10"/>
        <color rgb="FF000000"/>
        <rFont val="Arial"/>
        <family val="2"/>
      </rPr>
      <t xml:space="preserve"> Blue-colored cells contain instructions, headers, or summary calculations and should not be modified. </t>
    </r>
    <r>
      <rPr>
        <b/>
        <sz val="10"/>
        <color rgb="FF000000"/>
        <rFont val="Arial"/>
        <family val="2"/>
      </rPr>
      <t>Only blank white cells</t>
    </r>
    <r>
      <rPr>
        <sz val="10"/>
        <color rgb="FF000000"/>
        <rFont val="Arial"/>
        <family val="2"/>
      </rPr>
      <t xml:space="preserve"> should be populated.  
3. Examples are included and are marked as such in the light blue section.
4.  Enter detailed support for the project costs identified for each Category line item within each worksheet tab to auto-populate the summary tab.  
5. The total budget is presented on tabs a. through j</t>
    </r>
    <r>
      <rPr>
        <b/>
        <sz val="10"/>
        <color rgb="FF000000"/>
        <rFont val="Arial"/>
        <family val="2"/>
      </rPr>
      <t>. Please include both Federal and administrative costs.</t>
    </r>
    <r>
      <rPr>
        <u/>
        <sz val="10"/>
        <color rgb="FF000000"/>
        <rFont val="Arial"/>
        <family val="2"/>
      </rPr>
      <t xml:space="preserve">
6</t>
    </r>
    <r>
      <rPr>
        <sz val="10"/>
        <color rgb="FF000000"/>
        <rFont val="Arial"/>
        <family val="2"/>
      </rPr>
      <t>. All costs incurred by the preparer's sub-recipients, and/or vendors should be entered only in section f. Contractual. All other sections are for the costs of the preparer only.
7.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8. Add rows as needed throughout tabs a. through j. If rows are added, formulas/calculations may need to be adjusted by the preparer. Do not add rows to the Instructions and Summary tab. 
9</t>
    </r>
    <r>
      <rPr>
        <b/>
        <sz val="10"/>
        <color rgb="FF000000"/>
        <rFont val="Arial"/>
        <family val="2"/>
      </rPr>
      <t>.</t>
    </r>
    <r>
      <rPr>
        <sz val="10"/>
        <color rgb="FF000000"/>
        <rFont val="Arial"/>
        <family val="2"/>
      </rPr>
      <t xml:space="preserve"> </t>
    </r>
    <r>
      <rPr>
        <b/>
        <sz val="10"/>
        <color rgb="FF000000"/>
        <rFont val="Arial"/>
        <family val="2"/>
      </rPr>
      <t>Please use Tab J Administrative Costs to detail administrative costs.</t>
    </r>
  </si>
  <si>
    <r>
      <rPr>
        <b/>
        <sz val="10"/>
        <rFont val="Arial"/>
        <family val="2"/>
      </rPr>
      <t xml:space="preserve">(EXAMPLE)  </t>
    </r>
    <r>
      <rPr>
        <b/>
        <sz val="9"/>
        <rFont val="Arial"/>
        <family val="2"/>
      </rPr>
      <t>Rental expense for meeting space for 1 day training and meeting with project staff</t>
    </r>
  </si>
  <si>
    <t>Provides a centralized meeting to minimize travel to/from with a facility to accommodate in person and virtual attendees for 1 day session on activities associated with the project, including well plugging standards and site safety, and best practices in methane testing</t>
  </si>
  <si>
    <r>
      <t xml:space="preserve">INSTRUCTIONS - Fringe Benefits. </t>
    </r>
    <r>
      <rPr>
        <sz val="10"/>
        <rFont val="Arial"/>
        <family val="2"/>
      </rPr>
      <t>Fringe benefits can be expressed as an hourly rate or percentage of personnel costs. If your fringe rate is established within a Negotiated Indirect Cost Rate Agreement (NICRA), provide a copy of the agreement with the application. Fringe benefits typically include, but are not limited to, the costs of leave (vacation, family related, sick or military), employee insurance, pensions, and unemployment benefit plans. Fringe costs may also include other benefits such as training, health, and wellness, or other reasonable benefits that aren’t required by law but are required by an established policy of the Non-Federal entity or an agreement between the entity and its employees and not otherwise unallowable. 
1. Fill out the table below by position title. If all employees receive the same fringe benefits, you can show "Total Personnel" in the Labor Type column instead of listing out all position titles.   
2. The fringe costs and how they are applied should not be averaged to get one fringe cost percentage. Complex calculations should be described/provided in the Additional Explanation section below.
3. The fringe benefit costs or rates should be applied to all eligible positions, regardless of whether those funds will be supported by Federal or count toward Administrative costs.
4. Fringe benefits are usually applicable to direct salaries and wages. Provide the fringe benefit rate used and/or a clear description of how the computation of fringe benefits was done.  The budget justification should be reflected in the budget description. Elements that comprise fringe benefits should be indicated. The fringe rate should be proportional among the federal and non-federal share categories. If fringe benefits are not computed by using a percent of salaries, provide a breakdown of how the computation is done. The applicant should not combine the fringe benefit costs with direct salaries and wages in the personnel category.                                                                     
5.  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</si>
  <si>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t>
    </r>
  </si>
  <si>
    <t>Well Permit Number:</t>
  </si>
  <si>
    <t>Subrecipient: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</si>
</sst>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0.000"/>
    <numFmt numFmtId="169" formatCode="0.0000"/>
    <numFmt numFmtId="170" formatCode="0.00000"/>
    <numFmt numFmtId="171" formatCode="0.000000"/>
  </numFmts>
  <fonts count="4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b/>
      <sz val="12"/>
      <name val="Calibri"/>
      <family val="2"/>
    </font>
    <font>
      <sz val="12"/>
      <name val="Arial"/>
      <family val="2"/>
    </font>
    <font>
      <b/>
      <sz val="8"/>
      <name val="Arial"/>
      <family val="2"/>
    </font>
    <font>
      <u/>
      <sz val="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b/>
      <sz val="10"/>
      <color rgb="FF000000"/>
      <name val="Arial"/>
      <family val="2"/>
    </font>
    <font>
      <sz val="10"/>
      <color rgb="FF000000"/>
      <name val="Arial"/>
      <family val="2"/>
    </font>
    <font>
      <b/>
      <i/>
      <sz val="10"/>
      <name val="Arial"/>
      <family val="2"/>
    </font>
    <font>
      <sz val="9"/>
      <name val="Arial"/>
      <family val="2"/>
    </font>
    <font>
      <u/>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5">
    <xf numFmtId="0" fontId="0" fillId="0" borderId="0"/>
    <xf numFmtId="44" fontId="1" fillId="0" borderId="0" applyFont="0" applyFill="0" applyBorder="0" applyAlignment="0" applyProtection="0"/>
    <xf numFmtId="0" fontId="5" fillId="0" borderId="0"/>
    <xf numFmtId="0" fontId="34" fillId="0" borderId="0"/>
    <xf numFmtId="9" fontId="1" fillId="0" borderId="0" applyFont="0" applyFill="0" applyBorder="0" applyAlignment="0" applyProtection="0"/>
  </cellStyleXfs>
  <cellXfs count="727">
    <xf numFmtId="0" fontId="0" fillId="0" borderId="0" xfId="0"/>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9" fillId="0" borderId="0" xfId="0" applyFont="1" applyAlignment="1">
      <alignment vertical="center"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11" fillId="0" borderId="0" xfId="0" applyFont="1" applyAlignment="1">
      <alignment vertical="center"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7" fillId="0" borderId="0" xfId="0" applyFont="1" applyAlignment="1" applyProtection="1">
      <alignment vertical="top" wrapText="1"/>
    </xf>
    <xf numFmtId="0" fontId="13" fillId="0" borderId="0" xfId="0" applyFont="1" applyAlignment="1" applyProtection="1">
      <alignment vertical="center" wrapText="1"/>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15" fillId="0" borderId="0" xfId="0" applyNumberFormat="1" applyFont="1" applyAlignment="1" applyProtection="1">
      <alignment horizontal="center" vertical="top" wrapText="1"/>
    </xf>
    <xf numFmtId="165" fontId="15" fillId="0" borderId="0" xfId="0" applyNumberFormat="1" applyFont="1" applyAlignment="1" applyProtection="1">
      <alignment horizontal="left" vertical="top" wrapText="1"/>
    </xf>
    <xf numFmtId="0" fontId="5" fillId="0" borderId="0" xfId="0" applyFont="1" applyAlignment="1" applyProtection="1">
      <alignment vertical="top" wrapText="1"/>
      <protection locked="0"/>
    </xf>
    <xf numFmtId="0" fontId="3" fillId="0" borderId="0" xfId="0" applyFont="1" applyAlignment="1" applyProtection="1">
      <alignment horizontal="left" vertical="top" wrapText="1" inden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17" fillId="0" borderId="0" xfId="0" applyFont="1" applyFill="1" applyBorder="1" applyAlignment="1" applyProtection="1">
      <alignment horizontal="right" vertical="top" wrapText="1"/>
    </xf>
    <xf numFmtId="0" fontId="17" fillId="0" borderId="0" xfId="0" applyFont="1" applyFill="1" applyAlignment="1" applyProtection="1">
      <alignment vertical="top" wrapText="1"/>
    </xf>
    <xf numFmtId="49" fontId="10" fillId="0" borderId="0" xfId="0" applyNumberFormat="1" applyFont="1" applyAlignment="1" applyProtection="1">
      <alignment horizontal="center" vertical="center" wrapText="1"/>
    </xf>
    <xf numFmtId="0" fontId="5" fillId="0" borderId="0" xfId="0" applyFont="1" applyAlignment="1" applyProtection="1">
      <alignment wrapText="1"/>
    </xf>
    <xf numFmtId="0" fontId="0" fillId="0" borderId="0" xfId="0" applyAlignment="1" applyProtection="1">
      <alignment wrapText="1"/>
    </xf>
    <xf numFmtId="165" fontId="19" fillId="0" borderId="1" xfId="0" applyNumberFormat="1" applyFont="1" applyBorder="1" applyAlignment="1" applyProtection="1">
      <alignment horizontal="right" vertical="center"/>
      <protection locked="0"/>
    </xf>
    <xf numFmtId="165" fontId="19" fillId="0" borderId="3" xfId="0" applyNumberFormat="1" applyFont="1" applyBorder="1" applyAlignment="1" applyProtection="1">
      <alignment horizontal="right" vertical="center"/>
      <protection locked="0"/>
    </xf>
    <xf numFmtId="0" fontId="18" fillId="0" borderId="0" xfId="0" applyFont="1" applyBorder="1" applyAlignment="1" applyProtection="1">
      <alignment horizontal="right" vertical="center"/>
    </xf>
    <xf numFmtId="0" fontId="19" fillId="0" borderId="0" xfId="0" applyFont="1" applyAlignment="1" applyProtection="1">
      <alignment vertical="center"/>
    </xf>
    <xf numFmtId="0" fontId="19" fillId="2" borderId="4" xfId="0" applyFont="1" applyFill="1" applyBorder="1" applyAlignment="1" applyProtection="1">
      <alignment horizontal="center" vertical="center"/>
    </xf>
    <xf numFmtId="0" fontId="19" fillId="0" borderId="4" xfId="0" applyFont="1" applyBorder="1" applyAlignment="1" applyProtection="1">
      <alignment horizontal="center" vertical="center"/>
    </xf>
    <xf numFmtId="0" fontId="19" fillId="0" borderId="0" xfId="0" applyFont="1" applyAlignment="1" applyProtection="1">
      <alignment horizontal="center" vertical="center"/>
    </xf>
    <xf numFmtId="0" fontId="19" fillId="0" borderId="5" xfId="0" applyFont="1" applyBorder="1" applyAlignment="1" applyProtection="1">
      <alignment horizontal="center" vertical="top"/>
    </xf>
    <xf numFmtId="0" fontId="19" fillId="0" borderId="4" xfId="0" applyFont="1" applyBorder="1" applyAlignment="1" applyProtection="1">
      <alignment horizontal="center" vertical="top"/>
    </xf>
    <xf numFmtId="0" fontId="19" fillId="2" borderId="4" xfId="0" applyFont="1" applyFill="1" applyBorder="1" applyAlignment="1" applyProtection="1">
      <alignment horizontal="center" vertical="top"/>
    </xf>
    <xf numFmtId="0" fontId="23" fillId="0" borderId="1" xfId="0" applyFont="1" applyBorder="1" applyAlignment="1" applyProtection="1">
      <alignment horizontal="center" vertical="center"/>
    </xf>
    <xf numFmtId="165" fontId="23" fillId="2" borderId="1" xfId="0" applyNumberFormat="1" applyFont="1" applyFill="1" applyBorder="1" applyAlignment="1" applyProtection="1">
      <alignment horizontal="right" vertical="center"/>
    </xf>
    <xf numFmtId="165" fontId="23" fillId="0" borderId="1" xfId="0" applyNumberFormat="1" applyFont="1" applyBorder="1" applyAlignment="1" applyProtection="1">
      <alignment horizontal="right" vertical="center"/>
    </xf>
    <xf numFmtId="0" fontId="23" fillId="0" borderId="0" xfId="0" applyFont="1" applyAlignment="1" applyProtection="1">
      <alignment vertical="center"/>
    </xf>
    <xf numFmtId="0" fontId="23" fillId="0" borderId="7" xfId="0" applyFont="1" applyBorder="1" applyAlignment="1" applyProtection="1">
      <alignment horizontal="left" vertical="center"/>
    </xf>
    <xf numFmtId="0" fontId="23" fillId="0" borderId="8" xfId="0" applyFont="1" applyBorder="1" applyAlignment="1" applyProtection="1">
      <alignment horizontal="center" vertical="center"/>
    </xf>
    <xf numFmtId="165" fontId="23" fillId="2" borderId="8" xfId="0" applyNumberFormat="1" applyFont="1" applyFill="1" applyBorder="1" applyAlignment="1" applyProtection="1">
      <alignment horizontal="right" vertical="center"/>
    </xf>
    <xf numFmtId="165" fontId="23" fillId="0" borderId="8" xfId="0" applyNumberFormat="1" applyFont="1" applyBorder="1" applyAlignment="1" applyProtection="1">
      <alignment horizontal="right" vertical="center"/>
    </xf>
    <xf numFmtId="0" fontId="19" fillId="0" borderId="7" xfId="0" applyFont="1" applyBorder="1" applyAlignment="1" applyProtection="1">
      <alignment horizontal="center" vertical="center"/>
    </xf>
    <xf numFmtId="0" fontId="23" fillId="0" borderId="6" xfId="0" applyFont="1" applyBorder="1" applyAlignment="1" applyProtection="1">
      <alignment horizontal="center" vertical="center"/>
    </xf>
    <xf numFmtId="49" fontId="19" fillId="0" borderId="3" xfId="0" applyNumberFormat="1" applyFont="1" applyBorder="1" applyAlignment="1" applyProtection="1">
      <alignment horizontal="left" vertical="center"/>
    </xf>
    <xf numFmtId="165" fontId="23" fillId="0" borderId="9" xfId="0" applyNumberFormat="1" applyFont="1" applyBorder="1" applyAlignment="1" applyProtection="1">
      <alignment horizontal="right" vertical="center"/>
    </xf>
    <xf numFmtId="165" fontId="23" fillId="0" borderId="3" xfId="0" applyNumberFormat="1" applyFont="1" applyBorder="1" applyAlignment="1" applyProtection="1">
      <alignment horizontal="right" vertical="center"/>
    </xf>
    <xf numFmtId="49" fontId="19" fillId="0" borderId="10" xfId="0" applyNumberFormat="1" applyFont="1" applyBorder="1" applyAlignment="1" applyProtection="1">
      <alignment vertical="center"/>
    </xf>
    <xf numFmtId="49" fontId="19" fillId="0" borderId="0" xfId="0" applyNumberFormat="1" applyFont="1" applyBorder="1" applyAlignment="1" applyProtection="1">
      <alignment vertical="center"/>
    </xf>
    <xf numFmtId="165" fontId="23" fillId="0" borderId="0" xfId="0" applyNumberFormat="1" applyFont="1" applyBorder="1" applyAlignment="1" applyProtection="1">
      <alignment horizontal="right" vertical="center"/>
    </xf>
    <xf numFmtId="0" fontId="22" fillId="0" borderId="0" xfId="0" applyFont="1" applyAlignment="1" applyProtection="1">
      <alignment horizontal="right" vertical="center" wrapText="1"/>
    </xf>
    <xf numFmtId="0" fontId="26" fillId="0" borderId="0" xfId="0" applyFont="1" applyAlignment="1" applyProtection="1">
      <alignment horizontal="left" vertical="center"/>
    </xf>
    <xf numFmtId="0" fontId="19" fillId="0" borderId="9" xfId="0" applyFont="1" applyBorder="1" applyAlignment="1" applyProtection="1">
      <alignment horizontal="center" vertical="center"/>
    </xf>
    <xf numFmtId="165" fontId="19" fillId="0" borderId="1" xfId="0" applyNumberFormat="1" applyFont="1" applyBorder="1" applyAlignment="1" applyProtection="1">
      <alignment horizontal="right" vertical="center"/>
    </xf>
    <xf numFmtId="165" fontId="19" fillId="0" borderId="3" xfId="0" applyNumberFormat="1" applyFont="1" applyBorder="1" applyAlignment="1" applyProtection="1">
      <alignment horizontal="right" vertical="center"/>
    </xf>
    <xf numFmtId="49" fontId="19" fillId="0" borderId="11" xfId="0" applyNumberFormat="1" applyFont="1" applyBorder="1" applyAlignment="1" applyProtection="1">
      <alignment vertical="center"/>
    </xf>
    <xf numFmtId="165" fontId="19" fillId="0" borderId="8" xfId="0" applyNumberFormat="1" applyFont="1" applyBorder="1" applyAlignment="1" applyProtection="1">
      <alignment horizontal="right" vertical="center"/>
    </xf>
    <xf numFmtId="165" fontId="19" fillId="0" borderId="12" xfId="0" applyNumberFormat="1" applyFont="1" applyBorder="1" applyAlignment="1" applyProtection="1">
      <alignment horizontal="right" vertical="center"/>
    </xf>
    <xf numFmtId="0" fontId="19" fillId="0" borderId="14" xfId="0" applyFont="1" applyBorder="1" applyAlignment="1" applyProtection="1">
      <alignment vertical="top"/>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17" fillId="0" borderId="0" xfId="0" applyNumberFormat="1" applyFont="1" applyFill="1" applyBorder="1" applyAlignment="1" applyProtection="1">
      <alignment horizontal="right" vertical="top" wrapText="1"/>
    </xf>
    <xf numFmtId="0" fontId="3" fillId="0" borderId="0" xfId="0" applyNumberFormat="1" applyFont="1" applyAlignment="1">
      <alignment horizontal="right" vertical="top" wrapText="1"/>
    </xf>
    <xf numFmtId="166" fontId="15" fillId="0" borderId="0" xfId="0" applyNumberFormat="1" applyFont="1" applyAlignment="1" applyProtection="1">
      <alignment horizontal="center" vertical="top" wrapText="1"/>
    </xf>
    <xf numFmtId="164" fontId="5" fillId="0" borderId="0" xfId="0" applyNumberFormat="1" applyFont="1" applyAlignment="1" applyProtection="1">
      <alignment horizontal="right" vertical="top" wrapText="1"/>
    </xf>
    <xf numFmtId="165" fontId="5" fillId="0" borderId="0" xfId="0" applyNumberFormat="1" applyFont="1" applyAlignment="1">
      <alignment horizontal="right" vertical="top" wrapText="1"/>
    </xf>
    <xf numFmtId="1" fontId="5" fillId="0" borderId="0" xfId="0" applyNumberFormat="1" applyFont="1" applyAlignment="1" applyProtection="1">
      <alignment vertical="top" wrapText="1"/>
    </xf>
    <xf numFmtId="165" fontId="3" fillId="0" borderId="0" xfId="0" applyNumberFormat="1" applyFont="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1" fontId="5" fillId="0" borderId="0" xfId="0" applyNumberFormat="1" applyFont="1" applyAlignment="1" applyProtection="1">
      <alignment horizontal="left" vertical="top" wrapText="1"/>
    </xf>
    <xf numFmtId="0" fontId="19" fillId="0" borderId="17" xfId="0" applyFont="1" applyBorder="1" applyAlignment="1" applyProtection="1">
      <alignment horizontal="center" vertical="center"/>
    </xf>
    <xf numFmtId="0" fontId="0" fillId="0" borderId="16" xfId="0" applyBorder="1" applyAlignment="1" applyProtection="1">
      <alignment horizontal="center" vertical="center"/>
    </xf>
    <xf numFmtId="0" fontId="19" fillId="0" borderId="17" xfId="0" applyFont="1" applyBorder="1" applyAlignment="1" applyProtection="1">
      <alignment horizontal="center" vertical="top"/>
    </xf>
    <xf numFmtId="2" fontId="19" fillId="0" borderId="18" xfId="0" applyNumberFormat="1" applyFont="1" applyBorder="1" applyAlignment="1" applyProtection="1">
      <alignment horizontal="right" vertical="center"/>
    </xf>
    <xf numFmtId="165" fontId="23" fillId="0" borderId="19" xfId="0" applyNumberFormat="1" applyFont="1" applyBorder="1" applyAlignment="1" applyProtection="1">
      <alignment horizontal="right" vertical="center"/>
    </xf>
    <xf numFmtId="2" fontId="19" fillId="0" borderId="20" xfId="0" applyNumberFormat="1" applyFont="1" applyBorder="1" applyAlignment="1" applyProtection="1">
      <alignment horizontal="right" vertical="center"/>
    </xf>
    <xf numFmtId="165" fontId="23" fillId="0" borderId="21" xfId="0" applyNumberFormat="1" applyFont="1" applyBorder="1" applyAlignment="1" applyProtection="1">
      <alignment horizontal="right" vertical="center"/>
    </xf>
    <xf numFmtId="165" fontId="23" fillId="0" borderId="22" xfId="0" applyNumberFormat="1" applyFont="1" applyBorder="1" applyAlignment="1" applyProtection="1">
      <alignment horizontal="right" vertical="center"/>
    </xf>
    <xf numFmtId="0" fontId="19" fillId="0" borderId="18" xfId="0" applyFont="1" applyBorder="1" applyAlignment="1" applyProtection="1">
      <alignment vertical="center"/>
    </xf>
    <xf numFmtId="165" fontId="23" fillId="0" borderId="23" xfId="0" applyNumberFormat="1" applyFont="1" applyBorder="1" applyAlignment="1" applyProtection="1">
      <alignment horizontal="right" vertical="center"/>
    </xf>
    <xf numFmtId="165" fontId="23" fillId="0" borderId="24" xfId="0" applyNumberFormat="1" applyFont="1" applyBorder="1" applyAlignment="1" applyProtection="1">
      <alignment horizontal="right" vertical="center"/>
    </xf>
    <xf numFmtId="49" fontId="19" fillId="0" borderId="25" xfId="0" applyNumberFormat="1" applyFont="1" applyBorder="1" applyAlignment="1" applyProtection="1">
      <alignment vertical="center"/>
    </xf>
    <xf numFmtId="165" fontId="23" fillId="0" borderId="26" xfId="0" applyNumberFormat="1" applyFont="1" applyBorder="1" applyAlignment="1" applyProtection="1">
      <alignment horizontal="right" vertical="center"/>
    </xf>
    <xf numFmtId="165" fontId="23" fillId="0" borderId="27" xfId="0" applyNumberFormat="1" applyFont="1" applyBorder="1" applyAlignment="1" applyProtection="1">
      <alignment horizontal="right" vertical="center"/>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wrapText="1"/>
    </xf>
    <xf numFmtId="0" fontId="4" fillId="0" borderId="0" xfId="0" applyFont="1" applyFill="1" applyBorder="1" applyAlignment="1">
      <alignment horizontal="center" wrapText="1"/>
    </xf>
    <xf numFmtId="9" fontId="35" fillId="0" borderId="0" xfId="0" applyNumberFormat="1" applyFont="1" applyFill="1" applyBorder="1" applyAlignment="1">
      <alignment horizontal="center" wrapText="1"/>
    </xf>
    <xf numFmtId="165" fontId="35" fillId="0" borderId="0" xfId="0" applyNumberFormat="1" applyFont="1" applyFill="1" applyBorder="1" applyAlignment="1">
      <alignment horizontal="center" wrapText="1"/>
    </xf>
    <xf numFmtId="0" fontId="7" fillId="0" borderId="0" xfId="0" applyFont="1" applyFill="1" applyBorder="1" applyAlignment="1">
      <alignment horizontal="center" wrapText="1"/>
    </xf>
    <xf numFmtId="165" fontId="7" fillId="0" borderId="0" xfId="0" applyNumberFormat="1" applyFont="1" applyFill="1" applyBorder="1" applyAlignment="1">
      <alignment horizontal="center" wrapText="1"/>
    </xf>
    <xf numFmtId="0" fontId="4" fillId="0" borderId="0" xfId="0" applyNumberFormat="1" applyFont="1" applyFill="1" applyBorder="1" applyAlignment="1">
      <alignment horizontal="left" vertical="center" wrapText="1" inden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indent="1"/>
    </xf>
    <xf numFmtId="0" fontId="4" fillId="0" borderId="28" xfId="0" applyFont="1" applyBorder="1" applyAlignment="1" applyProtection="1">
      <alignment horizontal="right" wrapText="1"/>
    </xf>
    <xf numFmtId="0" fontId="4" fillId="3" borderId="29" xfId="0" applyNumberFormat="1" applyFont="1" applyFill="1" applyBorder="1" applyAlignment="1" applyProtection="1">
      <alignment horizontal="left" vertical="center" wrapText="1"/>
      <protection locked="0"/>
    </xf>
    <xf numFmtId="0" fontId="4" fillId="3" borderId="30"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32"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32" fillId="0" borderId="0" xfId="0" applyNumberFormat="1" applyFont="1" applyBorder="1" applyAlignment="1">
      <alignment horizontal="left" vertical="center"/>
    </xf>
    <xf numFmtId="0" fontId="7" fillId="0" borderId="0" xfId="0" applyFont="1" applyBorder="1" applyAlignment="1">
      <alignment vertical="center" wrapText="1"/>
    </xf>
    <xf numFmtId="49" fontId="0" fillId="0" borderId="0" xfId="0" applyNumberForma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6"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6" fillId="0" borderId="0" xfId="0" applyFont="1" applyFill="1" applyBorder="1" applyAlignment="1">
      <alignment vertical="center" wrapText="1"/>
    </xf>
    <xf numFmtId="6" fontId="7" fillId="0" borderId="2" xfId="2" applyNumberFormat="1" applyFont="1" applyBorder="1" applyAlignment="1" applyProtection="1">
      <alignment horizontal="left" vertical="center" wrapText="1"/>
    </xf>
    <xf numFmtId="6" fontId="7" fillId="0" borderId="2" xfId="2" applyNumberFormat="1" applyFont="1" applyBorder="1" applyAlignment="1" applyProtection="1">
      <alignment horizontal="center" vertical="center" wrapText="1"/>
    </xf>
    <xf numFmtId="0" fontId="2" fillId="0" borderId="0" xfId="0" applyFont="1" applyAlignment="1" applyProtection="1">
      <alignment vertical="top" wrapText="1"/>
    </xf>
    <xf numFmtId="165" fontId="2" fillId="0" borderId="0" xfId="0" applyNumberFormat="1" applyFont="1" applyAlignment="1" applyProtection="1">
      <alignment horizontal="right" vertical="top" wrapText="1"/>
    </xf>
    <xf numFmtId="49" fontId="2" fillId="0" borderId="0" xfId="0" applyNumberFormat="1" applyFont="1" applyAlignment="1" applyProtection="1">
      <alignment vertical="top" wrapText="1"/>
    </xf>
    <xf numFmtId="0" fontId="2" fillId="0" borderId="0" xfId="0" applyFont="1" applyAlignment="1" applyProtection="1">
      <alignment wrapText="1"/>
    </xf>
    <xf numFmtId="167" fontId="3" fillId="0" borderId="0" xfId="1" applyNumberFormat="1" applyFont="1" applyAlignment="1" applyProtection="1">
      <alignment horizontal="left" vertical="top" wrapText="1"/>
    </xf>
    <xf numFmtId="167" fontId="5" fillId="0" borderId="0" xfId="1" applyNumberFormat="1" applyFont="1" applyAlignment="1">
      <alignment horizontal="center" vertical="top" wrapText="1"/>
    </xf>
    <xf numFmtId="0" fontId="4" fillId="4" borderId="36"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2" fillId="6" borderId="41" xfId="0" applyFont="1" applyFill="1" applyBorder="1" applyAlignment="1" applyProtection="1">
      <alignment horizontal="left" vertical="center" wrapText="1"/>
    </xf>
    <xf numFmtId="0" fontId="3" fillId="6" borderId="45" xfId="0" applyFont="1" applyFill="1" applyBorder="1" applyAlignment="1" applyProtection="1">
      <alignment horizontal="center" vertical="center" wrapText="1"/>
    </xf>
    <xf numFmtId="0" fontId="4" fillId="6" borderId="44" xfId="0" applyFont="1" applyFill="1" applyBorder="1" applyAlignment="1" applyProtection="1">
      <alignment horizontal="center" vertical="center" wrapText="1"/>
    </xf>
    <xf numFmtId="164" fontId="4" fillId="6" borderId="44" xfId="0" applyNumberFormat="1" applyFont="1" applyFill="1" applyBorder="1" applyAlignment="1" applyProtection="1">
      <alignment horizontal="center" vertical="center" wrapText="1"/>
    </xf>
    <xf numFmtId="0" fontId="3" fillId="4" borderId="34" xfId="0" applyFont="1" applyFill="1" applyBorder="1" applyAlignment="1" applyProtection="1">
      <alignment horizontal="right" vertical="center" wrapText="1"/>
      <protection locked="0"/>
    </xf>
    <xf numFmtId="165" fontId="3" fillId="4" borderId="34" xfId="0" applyNumberFormat="1" applyFont="1" applyFill="1" applyBorder="1" applyAlignment="1" applyProtection="1">
      <alignment horizontal="right" vertical="center" wrapText="1"/>
      <protection locked="0"/>
    </xf>
    <xf numFmtId="1" fontId="3" fillId="4" borderId="34" xfId="0" applyNumberFormat="1" applyFont="1" applyFill="1" applyBorder="1" applyAlignment="1" applyProtection="1">
      <alignment horizontal="right" vertical="center" wrapText="1"/>
      <protection locked="0"/>
    </xf>
    <xf numFmtId="164" fontId="3" fillId="4" borderId="34" xfId="0" applyNumberFormat="1" applyFont="1" applyFill="1" applyBorder="1" applyAlignment="1" applyProtection="1">
      <alignment horizontal="right" vertical="center" wrapText="1"/>
      <protection locked="0"/>
    </xf>
    <xf numFmtId="0" fontId="3" fillId="4" borderId="40" xfId="0" applyFont="1" applyFill="1" applyBorder="1" applyAlignment="1" applyProtection="1">
      <alignment horizontal="right" vertical="center" wrapText="1"/>
      <protection locked="0"/>
    </xf>
    <xf numFmtId="3" fontId="7" fillId="5" borderId="1" xfId="2" applyNumberFormat="1" applyFont="1" applyFill="1" applyBorder="1" applyAlignment="1" applyProtection="1">
      <alignment horizontal="center" vertical="center" wrapText="1"/>
    </xf>
    <xf numFmtId="10" fontId="7" fillId="5" borderId="1" xfId="2" applyNumberFormat="1" applyFont="1" applyFill="1" applyBorder="1" applyAlignment="1" applyProtection="1">
      <alignment horizontal="center" vertical="center" wrapText="1"/>
    </xf>
    <xf numFmtId="3" fontId="7" fillId="5" borderId="1" xfId="2" applyNumberFormat="1" applyFont="1" applyFill="1" applyBorder="1" applyAlignment="1">
      <alignment horizontal="center" vertical="center" wrapText="1"/>
    </xf>
    <xf numFmtId="10" fontId="7" fillId="5" borderId="1" xfId="2" applyNumberFormat="1" applyFont="1" applyFill="1" applyBorder="1" applyAlignment="1">
      <alignment horizontal="center" vertical="center" wrapText="1"/>
    </xf>
    <xf numFmtId="49" fontId="4" fillId="6" borderId="48" xfId="2" applyNumberFormat="1" applyFont="1" applyFill="1" applyBorder="1" applyAlignment="1" applyProtection="1">
      <alignment horizontal="center" vertical="center" wrapText="1"/>
    </xf>
    <xf numFmtId="0" fontId="4" fillId="6" borderId="49"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23" xfId="2" applyFont="1" applyFill="1" applyBorder="1" applyAlignment="1">
      <alignment vertical="center" wrapText="1"/>
    </xf>
    <xf numFmtId="49" fontId="4" fillId="4" borderId="28" xfId="2" applyNumberFormat="1" applyFont="1" applyFill="1" applyBorder="1" applyAlignment="1">
      <alignment horizontal="right" vertical="center" wrapText="1"/>
    </xf>
    <xf numFmtId="165" fontId="3" fillId="4" borderId="38" xfId="2" applyNumberFormat="1" applyFont="1" applyFill="1" applyBorder="1" applyAlignment="1">
      <alignment horizontal="center" vertical="center" wrapText="1"/>
    </xf>
    <xf numFmtId="9" fontId="3" fillId="4" borderId="38" xfId="2" applyNumberFormat="1"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xf>
    <xf numFmtId="165" fontId="7" fillId="4" borderId="1" xfId="2" applyNumberFormat="1" applyFont="1" applyFill="1" applyBorder="1" applyAlignment="1">
      <alignment horizontal="center" vertical="center" wrapText="1"/>
    </xf>
    <xf numFmtId="165" fontId="7" fillId="4" borderId="23" xfId="2" applyNumberFormat="1" applyFont="1" applyFill="1" applyBorder="1" applyAlignment="1">
      <alignment horizontal="center" vertical="center" wrapText="1"/>
    </xf>
    <xf numFmtId="165" fontId="3" fillId="4" borderId="34"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top" wrapText="1"/>
    </xf>
    <xf numFmtId="164" fontId="3" fillId="4" borderId="34" xfId="0" applyNumberFormat="1" applyFont="1" applyFill="1" applyBorder="1" applyAlignment="1" applyProtection="1">
      <alignment horizontal="center" vertical="top" wrapText="1"/>
      <protection locked="0"/>
    </xf>
    <xf numFmtId="1" fontId="3" fillId="4" borderId="34" xfId="0" applyNumberFormat="1" applyFont="1" applyFill="1" applyBorder="1" applyAlignment="1" applyProtection="1">
      <alignment horizontal="center" vertical="top" wrapText="1"/>
      <protection locked="0"/>
    </xf>
    <xf numFmtId="0" fontId="3" fillId="4" borderId="40" xfId="0" applyFont="1" applyFill="1" applyBorder="1" applyAlignment="1" applyProtection="1">
      <alignment horizontal="left" vertical="top" wrapText="1"/>
      <protection locked="0"/>
    </xf>
    <xf numFmtId="0" fontId="3" fillId="4" borderId="34" xfId="0" applyFont="1" applyFill="1" applyBorder="1" applyAlignment="1" applyProtection="1">
      <alignment horizontal="center" vertical="top" wrapText="1"/>
      <protection locked="0"/>
    </xf>
    <xf numFmtId="164" fontId="3" fillId="4" borderId="34" xfId="0" applyNumberFormat="1" applyFont="1" applyFill="1" applyBorder="1" applyAlignment="1" applyProtection="1">
      <alignment horizontal="right" vertical="top" wrapText="1"/>
      <protection locked="0"/>
    </xf>
    <xf numFmtId="0" fontId="3" fillId="4" borderId="40" xfId="0" applyFont="1" applyFill="1" applyBorder="1" applyAlignment="1" applyProtection="1">
      <alignment horizontal="center" vertical="top" wrapText="1"/>
      <protection locked="0"/>
    </xf>
    <xf numFmtId="165" fontId="3" fillId="0" borderId="0" xfId="0" applyNumberFormat="1" applyFont="1" applyFill="1" applyAlignment="1" applyProtection="1">
      <alignment horizontal="right" vertical="top" wrapText="1"/>
      <protection locked="0"/>
    </xf>
    <xf numFmtId="0" fontId="4" fillId="6" borderId="53" xfId="0" applyFont="1" applyFill="1" applyBorder="1" applyAlignment="1" applyProtection="1">
      <alignment horizontal="center" vertical="top" wrapText="1"/>
    </xf>
    <xf numFmtId="0" fontId="3" fillId="4" borderId="50" xfId="0" applyFont="1" applyFill="1" applyBorder="1" applyAlignment="1" applyProtection="1">
      <alignment horizontal="right" vertical="top" wrapText="1"/>
      <protection locked="0"/>
    </xf>
    <xf numFmtId="165" fontId="3" fillId="4" borderId="38" xfId="0" applyNumberFormat="1" applyFont="1" applyFill="1" applyBorder="1" applyAlignment="1" applyProtection="1">
      <alignment horizontal="right" vertical="top" wrapText="1"/>
      <protection locked="0"/>
    </xf>
    <xf numFmtId="165" fontId="3" fillId="4" borderId="27" xfId="0" applyNumberFormat="1" applyFont="1" applyFill="1" applyBorder="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protection locked="0"/>
    </xf>
    <xf numFmtId="0" fontId="3" fillId="4" borderId="39" xfId="0" applyFont="1" applyFill="1" applyBorder="1" applyAlignment="1" applyProtection="1">
      <alignment horizontal="right" vertical="top" wrapText="1"/>
      <protection locked="0"/>
    </xf>
    <xf numFmtId="165" fontId="3" fillId="4" borderId="40" xfId="0"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vertical="top" wrapText="1"/>
      <protection locked="0"/>
    </xf>
    <xf numFmtId="165" fontId="3" fillId="4" borderId="57" xfId="0" applyNumberFormat="1" applyFont="1" applyFill="1" applyBorder="1" applyAlignment="1" applyProtection="1">
      <alignment horizontal="right" vertical="top" wrapText="1"/>
      <protection locked="0"/>
    </xf>
    <xf numFmtId="49" fontId="7" fillId="6" borderId="48" xfId="0" applyNumberFormat="1" applyFont="1" applyFill="1" applyBorder="1" applyAlignment="1" applyProtection="1">
      <alignment horizontal="left" vertical="top" wrapText="1"/>
    </xf>
    <xf numFmtId="165" fontId="4" fillId="4" borderId="38" xfId="1" applyNumberFormat="1" applyFont="1" applyFill="1" applyBorder="1" applyAlignment="1" applyProtection="1">
      <alignment horizontal="center" wrapText="1"/>
      <protection locked="0"/>
    </xf>
    <xf numFmtId="0" fontId="4" fillId="6" borderId="52" xfId="0" applyFont="1" applyFill="1" applyBorder="1" applyAlignment="1" applyProtection="1">
      <alignment horizontal="left" vertical="top" wrapText="1"/>
    </xf>
    <xf numFmtId="1" fontId="4" fillId="6" borderId="53" xfId="0" applyNumberFormat="1" applyFont="1" applyFill="1" applyBorder="1" applyAlignment="1" applyProtection="1">
      <alignment horizontal="center" vertical="top" wrapText="1"/>
    </xf>
    <xf numFmtId="0" fontId="4" fillId="6" borderId="54" xfId="0" applyFont="1" applyFill="1" applyBorder="1" applyAlignment="1" applyProtection="1">
      <alignment horizontal="center" vertical="top" wrapText="1"/>
    </xf>
    <xf numFmtId="165" fontId="3" fillId="4" borderId="41" xfId="0" applyNumberFormat="1" applyFont="1" applyFill="1" applyBorder="1" applyAlignment="1" applyProtection="1">
      <alignment horizontal="right" vertical="top" wrapText="1"/>
      <protection locked="0"/>
    </xf>
    <xf numFmtId="0" fontId="3" fillId="4" borderId="42" xfId="0" applyFont="1" applyFill="1" applyBorder="1" applyAlignment="1" applyProtection="1">
      <alignment horizontal="left" vertical="top" wrapText="1"/>
      <protection locked="0"/>
    </xf>
    <xf numFmtId="1" fontId="3" fillId="4" borderId="34" xfId="0" applyNumberFormat="1" applyFont="1" applyFill="1" applyBorder="1" applyAlignment="1" applyProtection="1">
      <alignment horizontal="right" vertical="top" wrapText="1"/>
      <protection locked="0"/>
    </xf>
    <xf numFmtId="165" fontId="3" fillId="4" borderId="56"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center" wrapText="1"/>
    </xf>
    <xf numFmtId="165" fontId="3" fillId="4" borderId="34" xfId="1"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0" fontId="7" fillId="6" borderId="1" xfId="0" applyFont="1" applyFill="1" applyBorder="1" applyAlignment="1" applyProtection="1">
      <alignment wrapText="1"/>
    </xf>
    <xf numFmtId="165" fontId="7" fillId="5" borderId="1" xfId="1" applyNumberFormat="1" applyFont="1" applyFill="1" applyBorder="1" applyAlignment="1" applyProtection="1">
      <alignment horizontal="center" wrapText="1"/>
      <protection locked="0"/>
    </xf>
    <xf numFmtId="0" fontId="4" fillId="6" borderId="2" xfId="0" applyFont="1" applyFill="1" applyBorder="1" applyAlignment="1" applyProtection="1">
      <alignment horizontal="right" wrapText="1"/>
    </xf>
    <xf numFmtId="0" fontId="7" fillId="0" borderId="2" xfId="0" applyFont="1" applyBorder="1" applyAlignment="1" applyProtection="1">
      <alignment horizontal="right" wrapText="1"/>
    </xf>
    <xf numFmtId="0" fontId="39" fillId="5" borderId="6" xfId="0" applyFont="1" applyFill="1" applyBorder="1" applyAlignment="1" applyProtection="1">
      <alignment horizontal="left" vertical="top" wrapText="1"/>
      <protection locked="0"/>
    </xf>
    <xf numFmtId="0" fontId="3" fillId="6" borderId="36" xfId="0" applyFont="1" applyFill="1" applyBorder="1" applyAlignment="1" applyProtection="1">
      <alignment horizontal="center" vertical="top" wrapText="1"/>
      <protection locked="0"/>
    </xf>
    <xf numFmtId="0" fontId="3" fillId="5" borderId="39" xfId="0" applyFont="1" applyFill="1" applyBorder="1" applyAlignment="1" applyProtection="1">
      <alignment horizontal="right" vertical="top" wrapText="1"/>
      <protection locked="0"/>
    </xf>
    <xf numFmtId="0" fontId="3" fillId="4" borderId="42" xfId="0" applyFont="1" applyFill="1" applyBorder="1" applyAlignment="1" applyProtection="1">
      <alignment horizontal="center" vertical="top" wrapText="1"/>
    </xf>
    <xf numFmtId="0" fontId="3" fillId="5" borderId="7"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49" fontId="2" fillId="0" borderId="0" xfId="0" applyNumberFormat="1" applyFont="1" applyAlignment="1">
      <alignment vertical="center" wrapText="1"/>
    </xf>
    <xf numFmtId="0" fontId="3" fillId="6" borderId="52" xfId="0" applyFont="1" applyFill="1" applyBorder="1" applyAlignment="1" applyProtection="1">
      <alignment horizontal="center" vertical="center" wrapText="1"/>
    </xf>
    <xf numFmtId="164" fontId="3" fillId="6" borderId="53" xfId="0" applyNumberFormat="1" applyFont="1" applyFill="1" applyBorder="1" applyAlignment="1" applyProtection="1">
      <alignment horizontal="center" vertical="center" wrapText="1"/>
    </xf>
    <xf numFmtId="1" fontId="3" fillId="6" borderId="53" xfId="0" applyNumberFormat="1" applyFont="1" applyFill="1" applyBorder="1" applyAlignment="1" applyProtection="1">
      <alignment horizontal="center" vertical="center" wrapText="1"/>
    </xf>
    <xf numFmtId="167" fontId="3" fillId="6" borderId="53" xfId="1" applyNumberFormat="1" applyFont="1" applyFill="1" applyBorder="1" applyAlignment="1" applyProtection="1">
      <alignment horizontal="center" vertical="center" wrapText="1"/>
    </xf>
    <xf numFmtId="165" fontId="3" fillId="6" borderId="53" xfId="0" applyNumberFormat="1" applyFont="1" applyFill="1" applyBorder="1" applyAlignment="1" applyProtection="1">
      <alignment horizontal="center" vertical="center" wrapText="1"/>
    </xf>
    <xf numFmtId="0" fontId="3" fillId="6" borderId="54" xfId="0" applyFont="1" applyFill="1" applyBorder="1" applyAlignment="1" applyProtection="1">
      <alignment horizontal="center" vertical="center" wrapText="1"/>
    </xf>
    <xf numFmtId="0" fontId="4" fillId="6" borderId="55" xfId="0" applyFont="1" applyFill="1" applyBorder="1" applyAlignment="1" applyProtection="1">
      <alignment horizontal="center" vertical="center" wrapText="1"/>
    </xf>
    <xf numFmtId="0" fontId="4" fillId="6" borderId="53"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4" fontId="4" fillId="6" borderId="34" xfId="0" applyNumberFormat="1" applyFont="1" applyFill="1" applyBorder="1" applyAlignment="1" applyProtection="1">
      <alignment horizontal="center" vertical="center" wrapText="1"/>
    </xf>
    <xf numFmtId="165" fontId="4" fillId="6" borderId="34" xfId="0" applyNumberFormat="1" applyFont="1" applyFill="1" applyBorder="1" applyAlignment="1" applyProtection="1">
      <alignment horizontal="center" vertical="center" wrapText="1"/>
    </xf>
    <xf numFmtId="1" fontId="4" fillId="6" borderId="34" xfId="0" applyNumberFormat="1"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165" fontId="4" fillId="6" borderId="40" xfId="0" applyNumberFormat="1" applyFont="1" applyFill="1" applyBorder="1" applyAlignment="1" applyProtection="1">
      <alignment horizontal="center" vertical="center" wrapText="1"/>
    </xf>
    <xf numFmtId="0" fontId="3" fillId="4" borderId="28" xfId="0" applyFont="1" applyFill="1" applyBorder="1" applyAlignment="1" applyProtection="1">
      <alignment horizontal="center" vertical="top" wrapText="1"/>
    </xf>
    <xf numFmtId="0" fontId="17" fillId="0" borderId="0" xfId="0" applyFont="1" applyFill="1" applyAlignment="1" applyProtection="1">
      <alignment horizontal="center" vertical="top" wrapText="1"/>
    </xf>
    <xf numFmtId="0" fontId="3" fillId="5" borderId="7" xfId="0" applyFont="1" applyFill="1" applyBorder="1" applyAlignment="1" applyProtection="1">
      <alignment horizontal="center" vertical="top" wrapText="1"/>
      <protection locked="0"/>
    </xf>
    <xf numFmtId="0" fontId="39" fillId="5" borderId="23" xfId="0"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165" fontId="4" fillId="4" borderId="23" xfId="2" applyNumberFormat="1" applyFont="1" applyFill="1" applyBorder="1" applyAlignment="1">
      <alignment horizontal="center" vertical="center" wrapText="1"/>
    </xf>
    <xf numFmtId="0" fontId="1" fillId="0" borderId="8" xfId="0" applyFont="1" applyBorder="1" applyAlignment="1" applyProtection="1">
      <alignment vertical="center"/>
      <protection locked="0"/>
    </xf>
    <xf numFmtId="0" fontId="32" fillId="6" borderId="52" xfId="0" applyFont="1" applyFill="1" applyBorder="1" applyAlignment="1" applyProtection="1">
      <alignment horizontal="center" vertical="center" wrapText="1"/>
    </xf>
    <xf numFmtId="0" fontId="1" fillId="0" borderId="0" xfId="0" applyFont="1" applyAlignment="1">
      <alignment vertical="center" wrapText="1"/>
    </xf>
    <xf numFmtId="49" fontId="1" fillId="0" borderId="0" xfId="0" applyNumberFormat="1" applyFont="1" applyAlignment="1" applyProtection="1">
      <alignment horizontal="left" vertical="center" wrapText="1"/>
    </xf>
    <xf numFmtId="165" fontId="1" fillId="4" borderId="8" xfId="0" applyNumberFormat="1" applyFont="1" applyFill="1" applyBorder="1" applyAlignment="1" applyProtection="1">
      <alignment horizontal="right" vertical="center" wrapText="1"/>
    </xf>
    <xf numFmtId="0" fontId="1" fillId="5" borderId="23"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1" fillId="0" borderId="32" xfId="0" applyFont="1" applyBorder="1" applyAlignment="1" applyProtection="1">
      <alignment vertical="center" wrapText="1"/>
      <protection locked="0"/>
    </xf>
    <xf numFmtId="0" fontId="1" fillId="0" borderId="0" xfId="0" applyFont="1" applyAlignment="1" applyProtection="1">
      <alignment vertical="center" wrapText="1"/>
    </xf>
    <xf numFmtId="0" fontId="1" fillId="0" borderId="23" xfId="0" applyFont="1" applyBorder="1" applyAlignment="1" applyProtection="1">
      <alignment vertical="center" wrapText="1"/>
      <protection locked="0"/>
    </xf>
    <xf numFmtId="0" fontId="1" fillId="0" borderId="23" xfId="0" applyFont="1" applyFill="1" applyBorder="1" applyAlignment="1" applyProtection="1">
      <alignment vertical="center" wrapText="1"/>
      <protection locked="0"/>
    </xf>
    <xf numFmtId="0" fontId="1" fillId="0" borderId="27" xfId="0" applyFont="1" applyFill="1" applyBorder="1" applyAlignment="1" applyProtection="1">
      <alignment vertical="center" wrapText="1"/>
      <protection locked="0"/>
    </xf>
    <xf numFmtId="0" fontId="1" fillId="0" borderId="15" xfId="0" applyFont="1" applyBorder="1" applyAlignment="1" applyProtection="1">
      <alignment horizontal="center" vertical="center"/>
      <protection locked="0"/>
    </xf>
    <xf numFmtId="0" fontId="1" fillId="5" borderId="8" xfId="0" applyFont="1" applyFill="1" applyBorder="1" applyAlignment="1" applyProtection="1">
      <alignment horizontal="right" vertical="center" wrapText="1"/>
      <protection locked="0"/>
    </xf>
    <xf numFmtId="164" fontId="1" fillId="5" borderId="8" xfId="0" applyNumberFormat="1" applyFont="1" applyFill="1" applyBorder="1" applyAlignment="1" applyProtection="1">
      <alignment horizontal="right" vertical="center" wrapText="1"/>
      <protection locked="0"/>
    </xf>
    <xf numFmtId="165" fontId="1" fillId="4" borderId="8" xfId="0" applyNumberFormat="1" applyFont="1" applyFill="1" applyBorder="1" applyAlignment="1" applyProtection="1">
      <alignment horizontal="right" vertical="center" wrapText="1"/>
      <protection locked="0"/>
    </xf>
    <xf numFmtId="1" fontId="1" fillId="5" borderId="12" xfId="0" applyNumberFormat="1" applyFont="1" applyFill="1" applyBorder="1" applyAlignment="1" applyProtection="1">
      <alignment horizontal="right" vertical="center" wrapText="1"/>
      <protection locked="0"/>
    </xf>
    <xf numFmtId="164" fontId="1" fillId="5" borderId="12" xfId="0" applyNumberFormat="1" applyFont="1" applyFill="1" applyBorder="1" applyAlignment="1" applyProtection="1">
      <alignment horizontal="right" vertical="center" wrapText="1"/>
      <protection locked="0"/>
    </xf>
    <xf numFmtId="1" fontId="1" fillId="4" borderId="12" xfId="0" applyNumberFormat="1" applyFont="1" applyFill="1" applyBorder="1" applyAlignment="1" applyProtection="1">
      <alignment horizontal="right" vertical="center" wrapText="1"/>
      <protection locked="0"/>
    </xf>
    <xf numFmtId="165" fontId="1" fillId="4" borderId="12" xfId="0" applyNumberFormat="1" applyFont="1" applyFill="1" applyBorder="1" applyAlignment="1" applyProtection="1">
      <alignment horizontal="right" vertical="center" wrapText="1"/>
      <protection locked="0"/>
    </xf>
    <xf numFmtId="0" fontId="1" fillId="0" borderId="32"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5" borderId="1" xfId="0" applyFont="1" applyFill="1" applyBorder="1" applyAlignment="1" applyProtection="1">
      <alignment horizontal="right" vertical="center" wrapText="1"/>
      <protection locked="0"/>
    </xf>
    <xf numFmtId="164" fontId="1" fillId="5" borderId="1" xfId="0" applyNumberFormat="1" applyFont="1" applyFill="1" applyBorder="1" applyAlignment="1" applyProtection="1">
      <alignment horizontal="right" vertical="center" wrapText="1"/>
      <protection locked="0"/>
    </xf>
    <xf numFmtId="1" fontId="1" fillId="5" borderId="3" xfId="0" applyNumberFormat="1" applyFont="1" applyFill="1" applyBorder="1" applyAlignment="1" applyProtection="1">
      <alignment horizontal="right" vertical="center" wrapText="1"/>
      <protection locked="0"/>
    </xf>
    <xf numFmtId="164" fontId="1" fillId="5" borderId="3" xfId="0" applyNumberFormat="1" applyFont="1" applyFill="1" applyBorder="1" applyAlignment="1" applyProtection="1">
      <alignment horizontal="right" vertical="center" wrapText="1"/>
      <protection locked="0"/>
    </xf>
    <xf numFmtId="0" fontId="1" fillId="0" borderId="23" xfId="0" applyFont="1" applyBorder="1" applyAlignment="1" applyProtection="1">
      <alignment horizontal="left" vertical="center" wrapText="1"/>
      <protection locked="0"/>
    </xf>
    <xf numFmtId="1" fontId="1" fillId="5" borderId="1" xfId="0" applyNumberFormat="1" applyFont="1" applyFill="1" applyBorder="1" applyAlignment="1" applyProtection="1">
      <alignment horizontal="right" vertical="center" wrapText="1"/>
      <protection locked="0"/>
    </xf>
    <xf numFmtId="0" fontId="1" fillId="0" borderId="1" xfId="0" applyFont="1" applyBorder="1" applyAlignment="1" applyProtection="1">
      <alignment vertical="center"/>
      <protection locked="0"/>
    </xf>
    <xf numFmtId="0" fontId="1" fillId="4" borderId="42"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right"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pplyProtection="1">
      <alignment vertical="center" wrapText="1"/>
      <protection locked="0"/>
    </xf>
    <xf numFmtId="0" fontId="1" fillId="0" borderId="0" xfId="0" applyFont="1" applyAlignment="1" applyProtection="1">
      <alignment vertical="top" wrapText="1"/>
    </xf>
    <xf numFmtId="49" fontId="1" fillId="0" borderId="0" xfId="0" applyNumberFormat="1" applyFont="1" applyAlignment="1" applyProtection="1">
      <alignment horizontal="left" vertical="top" wrapText="1"/>
    </xf>
    <xf numFmtId="164" fontId="1" fillId="0" borderId="0" xfId="0" applyNumberFormat="1" applyFont="1" applyAlignment="1" applyProtection="1">
      <alignment horizontal="center" vertical="top" wrapText="1"/>
    </xf>
    <xf numFmtId="1" fontId="1" fillId="0" borderId="0" xfId="0" applyNumberFormat="1" applyFont="1" applyAlignment="1" applyProtection="1">
      <alignment horizontal="center" vertical="top" wrapText="1"/>
    </xf>
    <xf numFmtId="167" fontId="1" fillId="0" borderId="0" xfId="1" applyNumberFormat="1" applyFont="1" applyAlignment="1" applyProtection="1">
      <alignment horizontal="center" vertical="top" wrapText="1"/>
    </xf>
    <xf numFmtId="165" fontId="1" fillId="0" borderId="0" xfId="0" applyNumberFormat="1" applyFont="1" applyAlignment="1" applyProtection="1">
      <alignment horizontal="right" vertical="top" wrapText="1"/>
    </xf>
    <xf numFmtId="0" fontId="1" fillId="0" borderId="0" xfId="0" applyFont="1" applyAlignment="1" applyProtection="1">
      <alignment horizontal="left" vertical="top" wrapText="1"/>
    </xf>
    <xf numFmtId="0" fontId="1" fillId="0" borderId="2" xfId="0" applyFont="1" applyBorder="1" applyAlignment="1" applyProtection="1">
      <alignment horizontal="center" vertical="top" wrapText="1"/>
    </xf>
    <xf numFmtId="0" fontId="1" fillId="5" borderId="7" xfId="0" applyFont="1" applyFill="1" applyBorder="1" applyAlignment="1" applyProtection="1">
      <alignment horizontal="left" vertical="top" wrapText="1"/>
      <protection locked="0"/>
    </xf>
    <xf numFmtId="164" fontId="1" fillId="5" borderId="8" xfId="0" applyNumberFormat="1" applyFont="1" applyFill="1" applyBorder="1" applyAlignment="1" applyProtection="1">
      <alignment horizontal="center" vertical="top" wrapText="1"/>
      <protection locked="0"/>
    </xf>
    <xf numFmtId="1" fontId="1" fillId="5" borderId="8" xfId="0" applyNumberFormat="1" applyFont="1" applyFill="1" applyBorder="1" applyAlignment="1" applyProtection="1">
      <alignment horizontal="right" vertical="top" wrapText="1"/>
      <protection locked="0"/>
    </xf>
    <xf numFmtId="165" fontId="1" fillId="5" borderId="8" xfId="1" applyNumberFormat="1" applyFont="1" applyFill="1" applyBorder="1" applyAlignment="1" applyProtection="1">
      <alignment horizontal="right" vertical="top" wrapText="1"/>
      <protection locked="0"/>
    </xf>
    <xf numFmtId="165" fontId="1" fillId="4" borderId="8" xfId="0" applyNumberFormat="1" applyFont="1" applyFill="1" applyBorder="1" applyAlignment="1" applyProtection="1">
      <alignment horizontal="right" vertical="top" wrapText="1"/>
      <protection locked="0"/>
    </xf>
    <xf numFmtId="0" fontId="1" fillId="5" borderId="32"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164" fontId="1" fillId="5" borderId="1" xfId="0" applyNumberFormat="1" applyFont="1" applyFill="1" applyBorder="1" applyAlignment="1" applyProtection="1">
      <alignment horizontal="center" vertical="top" wrapText="1"/>
      <protection locked="0"/>
    </xf>
    <xf numFmtId="1" fontId="1" fillId="5" borderId="1" xfId="0" applyNumberFormat="1" applyFont="1" applyFill="1" applyBorder="1" applyAlignment="1" applyProtection="1">
      <alignment horizontal="right" vertical="top" wrapText="1"/>
      <protection locked="0"/>
    </xf>
    <xf numFmtId="165" fontId="1" fillId="5" borderId="1" xfId="1" applyNumberFormat="1" applyFont="1" applyFill="1" applyBorder="1" applyAlignment="1" applyProtection="1">
      <alignment horizontal="right" vertical="top" wrapText="1"/>
      <protection locked="0"/>
    </xf>
    <xf numFmtId="0" fontId="1" fillId="5" borderId="23" xfId="0" applyFont="1" applyFill="1" applyBorder="1" applyAlignment="1" applyProtection="1">
      <alignment horizontal="left" vertical="top" wrapText="1"/>
      <protection locked="0"/>
    </xf>
    <xf numFmtId="0" fontId="1" fillId="4" borderId="42" xfId="0" applyFont="1" applyFill="1" applyBorder="1" applyAlignment="1" applyProtection="1">
      <alignment horizontal="center" vertical="top" wrapText="1"/>
    </xf>
    <xf numFmtId="164" fontId="1" fillId="4" borderId="34" xfId="0" applyNumberFormat="1" applyFont="1" applyFill="1" applyBorder="1" applyAlignment="1" applyProtection="1">
      <alignment horizontal="center" vertical="top" wrapText="1"/>
      <protection locked="0"/>
    </xf>
    <xf numFmtId="1" fontId="1" fillId="4" borderId="34" xfId="0" applyNumberFormat="1" applyFont="1" applyFill="1" applyBorder="1" applyAlignment="1" applyProtection="1">
      <alignment horizontal="right" vertical="top" wrapText="1"/>
      <protection locked="0"/>
    </xf>
    <xf numFmtId="165" fontId="1" fillId="4" borderId="34" xfId="1" applyNumberFormat="1" applyFont="1" applyFill="1" applyBorder="1" applyAlignment="1" applyProtection="1">
      <alignment horizontal="right" vertical="top" wrapText="1"/>
      <protection locked="0"/>
    </xf>
    <xf numFmtId="0" fontId="1" fillId="4" borderId="40" xfId="0" applyFont="1" applyFill="1" applyBorder="1" applyAlignment="1" applyProtection="1">
      <alignment horizontal="left" vertical="top" wrapText="1"/>
      <protection locked="0"/>
    </xf>
    <xf numFmtId="0" fontId="1" fillId="6" borderId="42" xfId="0" applyFont="1" applyFill="1" applyBorder="1" applyAlignment="1" applyProtection="1">
      <alignment horizontal="center" vertical="top" wrapText="1"/>
    </xf>
    <xf numFmtId="0" fontId="1" fillId="0" borderId="15" xfId="0" applyFont="1" applyBorder="1" applyAlignment="1" applyProtection="1">
      <alignment horizontal="center" vertical="top" wrapText="1"/>
    </xf>
    <xf numFmtId="0" fontId="1" fillId="0" borderId="42" xfId="0" applyFont="1" applyBorder="1" applyAlignment="1" applyProtection="1">
      <alignment horizontal="center" vertical="top" wrapText="1"/>
    </xf>
    <xf numFmtId="164" fontId="1" fillId="5" borderId="34" xfId="0" applyNumberFormat="1" applyFont="1" applyFill="1" applyBorder="1" applyAlignment="1" applyProtection="1">
      <alignment horizontal="center" vertical="top" wrapText="1"/>
      <protection locked="0"/>
    </xf>
    <xf numFmtId="1" fontId="1" fillId="5" borderId="34" xfId="0" applyNumberFormat="1" applyFont="1" applyFill="1" applyBorder="1" applyAlignment="1" applyProtection="1">
      <alignment horizontal="right" vertical="top" wrapText="1"/>
      <protection locked="0"/>
    </xf>
    <xf numFmtId="165" fontId="1" fillId="5" borderId="34" xfId="1" applyNumberFormat="1" applyFont="1" applyFill="1" applyBorder="1" applyAlignment="1" applyProtection="1">
      <alignment horizontal="right" vertical="top" wrapText="1"/>
      <protection locked="0"/>
    </xf>
    <xf numFmtId="0" fontId="1" fillId="5" borderId="40"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xf>
    <xf numFmtId="0" fontId="1" fillId="0" borderId="0" xfId="0" applyFont="1" applyAlignment="1" applyProtection="1">
      <alignment horizontal="center" vertical="top" wrapText="1"/>
    </xf>
    <xf numFmtId="0" fontId="1" fillId="5" borderId="8" xfId="0" applyFont="1" applyFill="1" applyBorder="1" applyAlignment="1" applyProtection="1">
      <alignment horizontal="center" vertical="top" wrapText="1"/>
      <protection locked="0"/>
    </xf>
    <xf numFmtId="165" fontId="1" fillId="5" borderId="8" xfId="0" applyNumberFormat="1" applyFont="1" applyFill="1" applyBorder="1" applyAlignment="1" applyProtection="1">
      <alignment horizontal="right" vertical="top" wrapText="1"/>
      <protection locked="0"/>
    </xf>
    <xf numFmtId="165" fontId="1" fillId="5" borderId="8" xfId="0" applyNumberFormat="1" applyFont="1" applyFill="1" applyBorder="1" applyAlignment="1" applyProtection="1">
      <alignment horizontal="center" vertical="top" wrapText="1"/>
      <protection locked="0"/>
    </xf>
    <xf numFmtId="0" fontId="1" fillId="5" borderId="1" xfId="0" applyFont="1" applyFill="1" applyBorder="1" applyAlignment="1" applyProtection="1">
      <alignment horizontal="center" vertical="top" wrapText="1"/>
      <protection locked="0"/>
    </xf>
    <xf numFmtId="165" fontId="1" fillId="5" borderId="1" xfId="0" applyNumberFormat="1" applyFont="1" applyFill="1" applyBorder="1" applyAlignment="1" applyProtection="1">
      <alignment horizontal="right" vertical="top" wrapText="1"/>
      <protection locked="0"/>
    </xf>
    <xf numFmtId="165" fontId="1" fillId="4" borderId="1" xfId="0" applyNumberFormat="1" applyFont="1" applyFill="1" applyBorder="1" applyAlignment="1" applyProtection="1">
      <alignment horizontal="right" vertical="top" wrapText="1"/>
      <protection locked="0"/>
    </xf>
    <xf numFmtId="1" fontId="1" fillId="5" borderId="1" xfId="0" applyNumberFormat="1" applyFont="1" applyFill="1" applyBorder="1" applyAlignment="1" applyProtection="1">
      <alignment horizontal="center" vertical="top" wrapText="1"/>
      <protection locked="0"/>
    </xf>
    <xf numFmtId="0" fontId="1" fillId="0" borderId="46" xfId="0" applyFont="1" applyBorder="1" applyAlignment="1" applyProtection="1">
      <alignment horizontal="center" vertical="top" wrapText="1"/>
    </xf>
    <xf numFmtId="0" fontId="1" fillId="5" borderId="35" xfId="0" applyFont="1" applyFill="1" applyBorder="1" applyAlignment="1" applyProtection="1">
      <alignment horizontal="left" vertical="top" wrapText="1"/>
      <protection locked="0"/>
    </xf>
    <xf numFmtId="0" fontId="1" fillId="5" borderId="58" xfId="0" applyFont="1" applyFill="1" applyBorder="1" applyAlignment="1" applyProtection="1">
      <alignment horizontal="center" vertical="top" wrapText="1"/>
      <protection locked="0"/>
    </xf>
    <xf numFmtId="165" fontId="1" fillId="5" borderId="58" xfId="0" applyNumberFormat="1" applyFont="1" applyFill="1" applyBorder="1" applyAlignment="1" applyProtection="1">
      <alignment horizontal="right" vertical="top" wrapText="1"/>
      <protection locked="0"/>
    </xf>
    <xf numFmtId="165" fontId="1" fillId="4" borderId="58" xfId="0" applyNumberFormat="1" applyFont="1" applyFill="1" applyBorder="1" applyAlignment="1" applyProtection="1">
      <alignment horizontal="right" vertical="top" wrapText="1"/>
      <protection locked="0"/>
    </xf>
    <xf numFmtId="1" fontId="1" fillId="5" borderId="58" xfId="0" applyNumberFormat="1" applyFont="1" applyFill="1" applyBorder="1" applyAlignment="1" applyProtection="1">
      <alignment horizontal="center" vertical="top" wrapText="1"/>
      <protection locked="0"/>
    </xf>
    <xf numFmtId="0" fontId="1" fillId="5" borderId="22" xfId="0" applyFont="1" applyFill="1" applyBorder="1" applyAlignment="1" applyProtection="1">
      <alignment horizontal="left" vertical="top" wrapText="1"/>
      <protection locked="0"/>
    </xf>
    <xf numFmtId="0" fontId="1" fillId="4" borderId="34" xfId="0" applyFont="1" applyFill="1" applyBorder="1" applyAlignment="1" applyProtection="1">
      <alignment horizontal="center" vertical="top" wrapText="1"/>
      <protection locked="0"/>
    </xf>
    <xf numFmtId="165" fontId="1" fillId="4" borderId="34" xfId="0" applyNumberFormat="1" applyFont="1" applyFill="1" applyBorder="1" applyAlignment="1" applyProtection="1">
      <alignment horizontal="right" vertical="top" wrapText="1"/>
      <protection locked="0"/>
    </xf>
    <xf numFmtId="1" fontId="1" fillId="4" borderId="34" xfId="0" applyNumberFormat="1" applyFont="1" applyFill="1" applyBorder="1" applyAlignment="1" applyProtection="1">
      <alignment horizontal="center" vertical="top" wrapText="1"/>
      <protection locked="0"/>
    </xf>
    <xf numFmtId="0" fontId="1" fillId="4" borderId="40" xfId="0" applyFont="1" applyFill="1" applyBorder="1" applyAlignment="1" applyProtection="1">
      <alignment horizontal="center" vertical="top" wrapText="1"/>
      <protection locked="0"/>
    </xf>
    <xf numFmtId="1" fontId="1" fillId="5" borderId="8" xfId="0" applyNumberFormat="1" applyFont="1" applyFill="1" applyBorder="1" applyAlignment="1" applyProtection="1">
      <alignment horizontal="center" vertical="top" wrapText="1"/>
      <protection locked="0"/>
    </xf>
    <xf numFmtId="164" fontId="1" fillId="0" borderId="0" xfId="0" applyNumberFormat="1" applyFont="1" applyAlignment="1" applyProtection="1">
      <alignment horizontal="right" vertical="top" wrapText="1"/>
    </xf>
    <xf numFmtId="0" fontId="1" fillId="0" borderId="2" xfId="0" applyFont="1" applyBorder="1" applyAlignment="1" applyProtection="1">
      <alignment horizontal="center" vertical="top" wrapText="1"/>
      <protection locked="0"/>
    </xf>
    <xf numFmtId="164" fontId="1" fillId="5" borderId="8" xfId="0" applyNumberFormat="1" applyFont="1" applyFill="1" applyBorder="1" applyAlignment="1" applyProtection="1">
      <alignment horizontal="right" vertical="top" wrapText="1"/>
      <protection locked="0"/>
    </xf>
    <xf numFmtId="0" fontId="1" fillId="0" borderId="0" xfId="0" applyFont="1" applyAlignment="1" applyProtection="1">
      <alignment vertical="top" wrapText="1"/>
      <protection locked="0"/>
    </xf>
    <xf numFmtId="164" fontId="1" fillId="5" borderId="1" xfId="0" applyNumberFormat="1" applyFont="1" applyFill="1" applyBorder="1" applyAlignment="1" applyProtection="1">
      <alignment horizontal="right" vertical="top" wrapText="1"/>
      <protection locked="0"/>
    </xf>
    <xf numFmtId="0" fontId="1" fillId="0" borderId="46" xfId="0" applyFont="1" applyBorder="1" applyAlignment="1" applyProtection="1">
      <alignment horizontal="center" vertical="top" wrapText="1"/>
      <protection locked="0"/>
    </xf>
    <xf numFmtId="164" fontId="1" fillId="5" borderId="58" xfId="0" applyNumberFormat="1" applyFont="1" applyFill="1" applyBorder="1" applyAlignment="1" applyProtection="1">
      <alignment horizontal="right" vertical="top" wrapText="1"/>
      <protection locked="0"/>
    </xf>
    <xf numFmtId="165" fontId="1" fillId="4" borderId="4" xfId="0" applyNumberFormat="1" applyFont="1" applyFill="1" applyBorder="1" applyAlignment="1" applyProtection="1">
      <alignment horizontal="right" vertical="top" wrapText="1"/>
      <protection locked="0"/>
    </xf>
    <xf numFmtId="164" fontId="1" fillId="4" borderId="34" xfId="0" applyNumberFormat="1" applyFont="1" applyFill="1" applyBorder="1" applyAlignment="1" applyProtection="1">
      <alignment horizontal="right" vertical="top" wrapText="1"/>
      <protection locked="0"/>
    </xf>
    <xf numFmtId="0" fontId="1" fillId="0" borderId="15" xfId="0" applyFont="1" applyBorder="1" applyAlignment="1" applyProtection="1">
      <alignment horizontal="center" vertical="top" wrapText="1"/>
      <protection locked="0"/>
    </xf>
    <xf numFmtId="0" fontId="1" fillId="5" borderId="7" xfId="0" applyFont="1" applyFill="1" applyBorder="1" applyAlignment="1" applyProtection="1">
      <alignment vertical="top" wrapText="1"/>
      <protection locked="0"/>
    </xf>
    <xf numFmtId="0" fontId="1" fillId="5" borderId="6" xfId="0" applyFont="1" applyFill="1" applyBorder="1" applyAlignment="1" applyProtection="1">
      <alignment vertical="top" wrapText="1"/>
      <protection locked="0"/>
    </xf>
    <xf numFmtId="0" fontId="1" fillId="5" borderId="35" xfId="0" applyFont="1" applyFill="1" applyBorder="1" applyAlignment="1" applyProtection="1">
      <alignment vertical="top" wrapText="1"/>
      <protection locked="0"/>
    </xf>
    <xf numFmtId="0" fontId="1" fillId="5" borderId="32" xfId="0" applyFont="1" applyFill="1" applyBorder="1" applyAlignment="1" applyProtection="1">
      <alignment horizontal="center" vertical="top" wrapText="1"/>
      <protection locked="0"/>
    </xf>
    <xf numFmtId="0" fontId="1" fillId="5" borderId="23" xfId="0" applyFont="1" applyFill="1" applyBorder="1" applyAlignment="1" applyProtection="1">
      <alignment horizontal="center" vertical="top" wrapText="1"/>
      <protection locked="0"/>
    </xf>
    <xf numFmtId="0" fontId="1" fillId="5" borderId="22" xfId="0" applyFont="1" applyFill="1" applyBorder="1" applyAlignment="1" applyProtection="1">
      <alignment horizontal="center" vertical="top" wrapText="1"/>
      <protection locked="0"/>
    </xf>
    <xf numFmtId="0" fontId="1" fillId="0" borderId="7" xfId="0" applyFont="1" applyFill="1" applyBorder="1" applyAlignment="1" applyProtection="1">
      <alignment vertical="top" wrapText="1"/>
      <protection locked="0"/>
    </xf>
    <xf numFmtId="165" fontId="1" fillId="0" borderId="8" xfId="0" applyNumberFormat="1" applyFont="1" applyFill="1" applyBorder="1" applyAlignment="1" applyProtection="1">
      <alignment horizontal="right" vertical="top" wrapText="1"/>
      <protection locked="0"/>
    </xf>
    <xf numFmtId="165" fontId="1" fillId="0" borderId="12" xfId="0" applyNumberFormat="1" applyFont="1" applyFill="1" applyBorder="1" applyAlignment="1" applyProtection="1">
      <alignment horizontal="right" vertical="top" wrapText="1"/>
      <protection locked="0"/>
    </xf>
    <xf numFmtId="0" fontId="1" fillId="0" borderId="6" xfId="0" applyFont="1" applyFill="1" applyBorder="1" applyAlignment="1" applyProtection="1">
      <alignment vertical="top" wrapText="1"/>
      <protection locked="0"/>
    </xf>
    <xf numFmtId="165" fontId="1" fillId="0" borderId="3" xfId="0" applyNumberFormat="1" applyFont="1" applyFill="1" applyBorder="1" applyAlignment="1" applyProtection="1">
      <alignment horizontal="right" vertical="top" wrapText="1"/>
      <protection locked="0"/>
    </xf>
    <xf numFmtId="0" fontId="1" fillId="0" borderId="0" xfId="0" applyFont="1" applyFill="1" applyAlignment="1" applyProtection="1">
      <alignment vertical="top" wrapText="1"/>
    </xf>
    <xf numFmtId="165" fontId="1" fillId="0" borderId="0" xfId="0" applyNumberFormat="1" applyFont="1" applyFill="1" applyAlignment="1" applyProtection="1">
      <alignment horizontal="right" vertical="top" wrapText="1"/>
    </xf>
    <xf numFmtId="1" fontId="1" fillId="0" borderId="0" xfId="0" applyNumberFormat="1" applyFont="1" applyFill="1" applyAlignment="1" applyProtection="1">
      <alignment horizontal="right" vertical="top" wrapText="1"/>
    </xf>
    <xf numFmtId="0" fontId="1" fillId="0" borderId="0" xfId="0" applyFont="1" applyFill="1" applyAlignment="1" applyProtection="1">
      <alignment vertical="top" wrapText="1"/>
      <protection locked="0"/>
    </xf>
    <xf numFmtId="165" fontId="1" fillId="0" borderId="0" xfId="0" applyNumberFormat="1" applyFont="1" applyFill="1" applyAlignment="1" applyProtection="1">
      <alignment horizontal="right" vertical="top" wrapText="1"/>
      <protection locked="0"/>
    </xf>
    <xf numFmtId="1" fontId="1" fillId="0" borderId="0" xfId="0" applyNumberFormat="1" applyFont="1" applyFill="1" applyAlignment="1" applyProtection="1">
      <alignment horizontal="right" vertical="top" wrapText="1"/>
      <protection locked="0"/>
    </xf>
    <xf numFmtId="1" fontId="1" fillId="0" borderId="0" xfId="0" applyNumberFormat="1" applyFont="1" applyAlignment="1" applyProtection="1">
      <alignment vertical="top" wrapText="1"/>
    </xf>
    <xf numFmtId="1" fontId="1" fillId="5" borderId="1" xfId="0" applyNumberFormat="1" applyFont="1" applyFill="1" applyBorder="1" applyAlignment="1" applyProtection="1">
      <alignment vertical="top" wrapText="1"/>
      <protection locked="0"/>
    </xf>
    <xf numFmtId="165" fontId="1" fillId="5" borderId="4" xfId="0" applyNumberFormat="1" applyFont="1" applyFill="1" applyBorder="1" applyAlignment="1" applyProtection="1">
      <alignment horizontal="right" vertical="top" wrapText="1"/>
      <protection locked="0"/>
    </xf>
    <xf numFmtId="1" fontId="1" fillId="5" borderId="58" xfId="0" applyNumberFormat="1" applyFont="1" applyFill="1" applyBorder="1" applyAlignment="1" applyProtection="1">
      <alignment vertical="top" wrapText="1"/>
      <protection locked="0"/>
    </xf>
    <xf numFmtId="1" fontId="1" fillId="4" borderId="34" xfId="0" applyNumberFormat="1" applyFont="1" applyFill="1" applyBorder="1" applyAlignment="1" applyProtection="1">
      <alignment vertical="top" wrapText="1"/>
      <protection locked="0"/>
    </xf>
    <xf numFmtId="1" fontId="1" fillId="5" borderId="8" xfId="0" applyNumberFormat="1" applyFont="1" applyFill="1" applyBorder="1" applyAlignment="1" applyProtection="1">
      <alignment vertical="top" wrapText="1"/>
      <protection locked="0"/>
    </xf>
    <xf numFmtId="1" fontId="1" fillId="0" borderId="0" xfId="0" applyNumberFormat="1" applyFont="1" applyAlignment="1" applyProtection="1">
      <alignment horizontal="left" vertical="top" wrapText="1"/>
    </xf>
    <xf numFmtId="1" fontId="1" fillId="5" borderId="8" xfId="0" applyNumberFormat="1" applyFont="1" applyFill="1" applyBorder="1" applyAlignment="1" applyProtection="1">
      <alignment horizontal="left" vertical="top" wrapText="1"/>
      <protection locked="0"/>
    </xf>
    <xf numFmtId="1" fontId="1" fillId="5" borderId="1" xfId="0" applyNumberFormat="1" applyFont="1" applyFill="1" applyBorder="1" applyAlignment="1" applyProtection="1">
      <alignment horizontal="left" vertical="top" wrapText="1"/>
      <protection locked="0"/>
    </xf>
    <xf numFmtId="1" fontId="1" fillId="5" borderId="58" xfId="0" applyNumberFormat="1" applyFont="1" applyFill="1" applyBorder="1" applyAlignment="1" applyProtection="1">
      <alignment horizontal="left" vertical="top" wrapText="1"/>
      <protection locked="0"/>
    </xf>
    <xf numFmtId="1" fontId="1" fillId="4" borderId="34" xfId="0" applyNumberFormat="1" applyFont="1" applyFill="1" applyBorder="1" applyAlignment="1" applyProtection="1">
      <alignment horizontal="left" vertical="top" wrapText="1"/>
      <protection locked="0"/>
    </xf>
    <xf numFmtId="0" fontId="1" fillId="0" borderId="0" xfId="0" applyFont="1" applyAlignment="1" applyProtection="1">
      <alignment wrapText="1"/>
    </xf>
    <xf numFmtId="0" fontId="1" fillId="0" borderId="0" xfId="0" applyFont="1" applyFill="1" applyBorder="1" applyAlignment="1" applyProtection="1">
      <alignment wrapText="1"/>
    </xf>
    <xf numFmtId="164" fontId="1" fillId="0" borderId="0" xfId="0" applyNumberFormat="1" applyFont="1" applyFill="1" applyBorder="1" applyAlignment="1" applyProtection="1">
      <alignment horizontal="center" vertical="top" wrapText="1"/>
    </xf>
    <xf numFmtId="165" fontId="1" fillId="0" borderId="0" xfId="0" applyNumberFormat="1" applyFont="1" applyAlignment="1" applyProtection="1">
      <alignment horizontal="center" vertical="top" wrapText="1"/>
    </xf>
    <xf numFmtId="0" fontId="1" fillId="0" borderId="0" xfId="0" applyFont="1" applyFill="1" applyBorder="1" applyAlignment="1">
      <alignment vertical="top" wrapText="1"/>
    </xf>
    <xf numFmtId="0" fontId="1" fillId="0" borderId="0" xfId="0" applyFont="1" applyBorder="1" applyAlignment="1" applyProtection="1">
      <alignment wrapText="1"/>
    </xf>
    <xf numFmtId="0" fontId="1" fillId="0" borderId="15" xfId="0" applyFont="1" applyBorder="1" applyAlignment="1" applyProtection="1">
      <alignment horizontal="left" vertical="top" wrapText="1"/>
      <protection locked="0"/>
    </xf>
    <xf numFmtId="1" fontId="1" fillId="0" borderId="8" xfId="0" applyNumberFormat="1" applyFont="1" applyBorder="1" applyAlignment="1" applyProtection="1">
      <alignment horizontal="center" vertical="top" wrapText="1"/>
      <protection locked="0"/>
    </xf>
    <xf numFmtId="1" fontId="1" fillId="0" borderId="8" xfId="0" applyNumberFormat="1" applyFont="1" applyBorder="1" applyAlignment="1" applyProtection="1">
      <alignment horizontal="left" vertical="top" wrapText="1"/>
      <protection locked="0"/>
    </xf>
    <xf numFmtId="165" fontId="1" fillId="5" borderId="12" xfId="0" applyNumberFormat="1" applyFont="1" applyFill="1" applyBorder="1" applyAlignment="1" applyProtection="1">
      <alignment horizontal="right" vertical="top" wrapText="1"/>
      <protection locked="0"/>
    </xf>
    <xf numFmtId="0" fontId="1" fillId="0" borderId="2" xfId="0" applyFont="1" applyBorder="1" applyAlignment="1" applyProtection="1">
      <alignment horizontal="left" vertical="top" wrapText="1"/>
      <protection locked="0"/>
    </xf>
    <xf numFmtId="1" fontId="1" fillId="0" borderId="1" xfId="0" applyNumberFormat="1" applyFont="1" applyBorder="1" applyAlignment="1" applyProtection="1">
      <alignment horizontal="center" vertical="top" wrapText="1"/>
      <protection locked="0"/>
    </xf>
    <xf numFmtId="1" fontId="1" fillId="0" borderId="1" xfId="0" applyNumberFormat="1" applyFont="1" applyBorder="1" applyAlignment="1" applyProtection="1">
      <alignment horizontal="left" vertical="top" wrapText="1"/>
      <protection locked="0"/>
    </xf>
    <xf numFmtId="165" fontId="1" fillId="5" borderId="3" xfId="0" applyNumberFormat="1" applyFont="1" applyFill="1" applyBorder="1" applyAlignment="1" applyProtection="1">
      <alignment horizontal="right" vertical="top" wrapText="1"/>
      <protection locked="0"/>
    </xf>
    <xf numFmtId="165" fontId="1" fillId="5" borderId="14" xfId="0" applyNumberFormat="1" applyFont="1" applyFill="1" applyBorder="1" applyAlignment="1" applyProtection="1">
      <alignment horizontal="right" vertical="top" wrapText="1"/>
      <protection locked="0"/>
    </xf>
    <xf numFmtId="168" fontId="1" fillId="5" borderId="8" xfId="0" applyNumberFormat="1" applyFont="1" applyFill="1" applyBorder="1" applyAlignment="1" applyProtection="1">
      <alignment horizontal="right" vertical="top" wrapText="1"/>
      <protection locked="0"/>
    </xf>
    <xf numFmtId="168" fontId="1" fillId="5" borderId="1" xfId="0" applyNumberFormat="1" applyFont="1" applyFill="1" applyBorder="1" applyAlignment="1" applyProtection="1">
      <alignment horizontal="right" vertical="top" wrapText="1"/>
      <protection locked="0"/>
    </xf>
    <xf numFmtId="169" fontId="1" fillId="5" borderId="8" xfId="0" applyNumberFormat="1" applyFont="1" applyFill="1" applyBorder="1" applyAlignment="1" applyProtection="1">
      <alignment horizontal="right" vertical="top" wrapText="1"/>
      <protection locked="0"/>
    </xf>
    <xf numFmtId="169" fontId="1" fillId="5" borderId="1" xfId="0" applyNumberFormat="1" applyFont="1" applyFill="1" applyBorder="1" applyAlignment="1" applyProtection="1">
      <alignment horizontal="right" vertical="top" wrapText="1"/>
      <protection locked="0"/>
    </xf>
    <xf numFmtId="169" fontId="1" fillId="5" borderId="34" xfId="0" applyNumberFormat="1" applyFont="1" applyFill="1" applyBorder="1" applyAlignment="1" applyProtection="1">
      <alignment horizontal="right" vertical="top" wrapText="1"/>
      <protection locked="0"/>
    </xf>
    <xf numFmtId="170" fontId="1" fillId="5" borderId="8" xfId="0" applyNumberFormat="1" applyFont="1" applyFill="1" applyBorder="1" applyAlignment="1" applyProtection="1">
      <alignment horizontal="right" vertical="top" wrapText="1"/>
      <protection locked="0"/>
    </xf>
    <xf numFmtId="170" fontId="1" fillId="5" borderId="1" xfId="0" applyNumberFormat="1" applyFont="1" applyFill="1" applyBorder="1" applyAlignment="1" applyProtection="1">
      <alignment horizontal="right" vertical="top" wrapText="1"/>
      <protection locked="0"/>
    </xf>
    <xf numFmtId="171" fontId="1" fillId="5" borderId="8" xfId="0" applyNumberFormat="1" applyFont="1" applyFill="1" applyBorder="1" applyAlignment="1" applyProtection="1">
      <alignment horizontal="right" vertical="top" wrapText="1"/>
      <protection locked="0"/>
    </xf>
    <xf numFmtId="171" fontId="1" fillId="5" borderId="1" xfId="0" applyNumberFormat="1" applyFont="1" applyFill="1" applyBorder="1" applyAlignment="1" applyProtection="1">
      <alignment horizontal="right" vertical="top" wrapText="1"/>
      <protection locked="0"/>
    </xf>
    <xf numFmtId="2" fontId="1" fillId="5" borderId="8" xfId="0" applyNumberFormat="1" applyFont="1" applyFill="1" applyBorder="1" applyAlignment="1" applyProtection="1">
      <alignment horizontal="center" vertical="top" wrapText="1"/>
      <protection locked="0"/>
    </xf>
    <xf numFmtId="2" fontId="1" fillId="5" borderId="1" xfId="0" applyNumberFormat="1" applyFont="1" applyFill="1" applyBorder="1" applyAlignment="1" applyProtection="1">
      <alignment horizontal="center" vertical="top" wrapText="1"/>
      <protection locked="0"/>
    </xf>
    <xf numFmtId="169" fontId="1" fillId="5" borderId="8" xfId="0" applyNumberFormat="1" applyFont="1" applyFill="1" applyBorder="1" applyAlignment="1" applyProtection="1">
      <alignment horizontal="center" vertical="top" wrapText="1"/>
      <protection locked="0"/>
    </xf>
    <xf numFmtId="169" fontId="1" fillId="5" borderId="1" xfId="0" applyNumberFormat="1" applyFont="1" applyFill="1" applyBorder="1" applyAlignment="1" applyProtection="1">
      <alignment horizontal="center" vertical="top" wrapText="1"/>
      <protection locked="0"/>
    </xf>
    <xf numFmtId="2" fontId="6" fillId="0" borderId="0" xfId="0" applyNumberFormat="1" applyFont="1" applyAlignment="1" applyProtection="1">
      <alignment vertical="top"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4" fillId="6" borderId="54" xfId="0" applyFont="1" applyFill="1" applyBorder="1" applyAlignment="1" applyProtection="1">
      <alignment horizontal="center" vertical="center" wrapText="1"/>
    </xf>
    <xf numFmtId="165" fontId="4" fillId="6" borderId="53"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1" fontId="4" fillId="6" borderId="53"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49" fontId="2" fillId="0" borderId="0" xfId="0" applyNumberFormat="1" applyFont="1" applyAlignment="1" applyProtection="1">
      <alignment horizontal="left" vertical="top" wrapText="1"/>
    </xf>
    <xf numFmtId="0" fontId="2" fillId="0" borderId="0" xfId="0" applyNumberFormat="1" applyFont="1" applyAlignment="1">
      <alignment horizontal="right" vertical="top" wrapText="1"/>
    </xf>
    <xf numFmtId="166" fontId="4" fillId="6" borderId="1" xfId="4" applyNumberFormat="1" applyFont="1" applyFill="1" applyBorder="1" applyAlignment="1" applyProtection="1">
      <alignment horizontal="center" vertical="top" wrapText="1"/>
    </xf>
    <xf numFmtId="49" fontId="2" fillId="0" borderId="0" xfId="0" applyNumberFormat="1" applyFont="1" applyAlignment="1" applyProtection="1">
      <alignment horizontal="right" vertical="top" wrapText="1"/>
    </xf>
    <xf numFmtId="166" fontId="4" fillId="5" borderId="1" xfId="4" applyNumberFormat="1" applyFont="1" applyFill="1" applyBorder="1" applyAlignment="1" applyProtection="1">
      <alignment horizontal="center" wrapText="1"/>
    </xf>
    <xf numFmtId="166" fontId="4" fillId="4" borderId="1" xfId="4" applyNumberFormat="1" applyFont="1" applyFill="1" applyBorder="1" applyAlignment="1" applyProtection="1">
      <alignment horizontal="center" wrapText="1"/>
    </xf>
    <xf numFmtId="165" fontId="4" fillId="6" borderId="1" xfId="1" applyNumberFormat="1" applyFont="1" applyFill="1" applyBorder="1" applyAlignment="1" applyProtection="1">
      <alignment horizontal="center" wrapText="1"/>
    </xf>
    <xf numFmtId="165" fontId="4" fillId="4" borderId="1" xfId="1" applyNumberFormat="1" applyFont="1" applyFill="1" applyBorder="1" applyAlignment="1" applyProtection="1">
      <alignment horizontal="center" wrapText="1"/>
    </xf>
    <xf numFmtId="49" fontId="4" fillId="6" borderId="33" xfId="0" applyNumberFormat="1" applyFont="1" applyFill="1" applyBorder="1" applyAlignment="1" applyProtection="1">
      <alignment horizontal="center" vertical="top" wrapText="1"/>
    </xf>
    <xf numFmtId="164" fontId="15" fillId="0" borderId="0" xfId="0" applyNumberFormat="1" applyFont="1" applyAlignment="1" applyProtection="1">
      <alignment horizontal="right" vertical="top" wrapText="1"/>
    </xf>
    <xf numFmtId="164" fontId="15" fillId="0" borderId="0" xfId="0" applyNumberFormat="1" applyFont="1" applyBorder="1" applyAlignment="1" applyProtection="1">
      <alignment horizontal="right" vertical="top" wrapText="1"/>
    </xf>
    <xf numFmtId="0" fontId="15" fillId="0" borderId="0" xfId="0" applyFont="1" applyAlignment="1" applyProtection="1">
      <alignment horizontal="right" vertical="top" wrapText="1"/>
    </xf>
    <xf numFmtId="0" fontId="0" fillId="0" borderId="0" xfId="0" applyAlignment="1" applyProtection="1">
      <alignment vertical="center"/>
    </xf>
    <xf numFmtId="0" fontId="0" fillId="0" borderId="0" xfId="0" applyAlignment="1" applyProtection="1">
      <alignment horizontal="center" vertical="center"/>
    </xf>
    <xf numFmtId="0" fontId="21" fillId="0" borderId="0" xfId="0" applyFont="1" applyAlignment="1" applyProtection="1">
      <alignment horizontal="right" vertical="center"/>
    </xf>
    <xf numFmtId="0" fontId="19" fillId="0" borderId="3" xfId="0" applyFont="1" applyBorder="1" applyAlignment="1" applyProtection="1">
      <alignment horizontal="center" vertical="center"/>
    </xf>
    <xf numFmtId="0" fontId="19" fillId="0" borderId="16" xfId="0" applyFont="1" applyBorder="1" applyAlignment="1" applyProtection="1">
      <alignment vertical="center"/>
    </xf>
    <xf numFmtId="0" fontId="19" fillId="0" borderId="0" xfId="0" applyFont="1" applyBorder="1" applyAlignment="1" applyProtection="1">
      <alignment vertical="center"/>
    </xf>
    <xf numFmtId="0" fontId="24" fillId="0" borderId="0" xfId="0" applyFont="1" applyAlignment="1" applyProtection="1">
      <alignment horizontal="center" vertical="center"/>
    </xf>
    <xf numFmtId="0" fontId="0" fillId="0" borderId="0" xfId="0" applyAlignment="1" applyProtection="1"/>
    <xf numFmtId="0" fontId="19" fillId="0" borderId="0" xfId="0" applyFont="1" applyAlignment="1" applyProtection="1">
      <alignment horizontal="center" vertical="center"/>
    </xf>
    <xf numFmtId="0" fontId="19" fillId="0" borderId="0" xfId="0" applyFont="1" applyAlignment="1" applyProtection="1">
      <alignment horizontal="right" vertical="center"/>
    </xf>
    <xf numFmtId="0" fontId="23" fillId="0" borderId="6" xfId="0" applyFont="1" applyBorder="1" applyAlignment="1" applyProtection="1">
      <alignment horizontal="left" vertical="center"/>
    </xf>
    <xf numFmtId="0" fontId="27" fillId="0" borderId="0" xfId="0" applyFont="1" applyAlignment="1" applyProtection="1">
      <alignment horizontal="center" vertical="center"/>
    </xf>
    <xf numFmtId="0" fontId="19" fillId="0" borderId="0" xfId="0" applyFont="1" applyAlignment="1" applyProtection="1">
      <alignment vertical="center"/>
    </xf>
    <xf numFmtId="0" fontId="19" fillId="0" borderId="13" xfId="0" applyFont="1" applyBorder="1" applyAlignment="1" applyProtection="1">
      <alignment vertical="top"/>
    </xf>
    <xf numFmtId="0" fontId="3" fillId="0" borderId="0" xfId="0" applyFont="1" applyBorder="1" applyAlignment="1">
      <alignment vertical="center" wrapText="1"/>
    </xf>
    <xf numFmtId="165" fontId="4" fillId="4" borderId="1" xfId="1" applyNumberFormat="1" applyFont="1" applyFill="1" applyBorder="1" applyAlignment="1" applyProtection="1">
      <alignment horizontal="center" wrapText="1"/>
    </xf>
    <xf numFmtId="49" fontId="4" fillId="6" borderId="33" xfId="0" applyNumberFormat="1" applyFont="1" applyFill="1" applyBorder="1" applyAlignment="1" applyProtection="1">
      <alignment horizontal="center" vertical="top" wrapText="1"/>
    </xf>
    <xf numFmtId="166" fontId="4" fillId="6" borderId="1" xfId="4" applyNumberFormat="1" applyFont="1" applyFill="1" applyBorder="1" applyAlignment="1" applyProtection="1">
      <alignment horizontal="center" vertical="top" wrapText="1"/>
    </xf>
    <xf numFmtId="49" fontId="2" fillId="0" borderId="0" xfId="0" applyNumberFormat="1" applyFont="1" applyAlignment="1" applyProtection="1">
      <alignment horizontal="right" vertical="top" wrapText="1"/>
    </xf>
    <xf numFmtId="166" fontId="4" fillId="5" borderId="1" xfId="4" applyNumberFormat="1" applyFont="1" applyFill="1" applyBorder="1" applyAlignment="1" applyProtection="1">
      <alignment horizontal="center" wrapText="1"/>
    </xf>
    <xf numFmtId="165" fontId="4" fillId="5" borderId="1" xfId="1" applyNumberFormat="1" applyFont="1" applyFill="1" applyBorder="1" applyAlignment="1" applyProtection="1">
      <alignment horizontal="center" wrapText="1"/>
    </xf>
    <xf numFmtId="166" fontId="4" fillId="4" borderId="1" xfId="4" applyNumberFormat="1" applyFont="1" applyFill="1" applyBorder="1" applyAlignment="1" applyProtection="1">
      <alignment horizontal="center" wrapText="1"/>
    </xf>
    <xf numFmtId="165" fontId="4" fillId="6" borderId="1" xfId="1" applyNumberFormat="1" applyFont="1" applyFill="1" applyBorder="1" applyAlignment="1" applyProtection="1">
      <alignment horizontal="center" wrapText="1"/>
    </xf>
    <xf numFmtId="165" fontId="4" fillId="4" borderId="38" xfId="1" applyNumberFormat="1" applyFont="1" applyFill="1" applyBorder="1" applyAlignment="1" applyProtection="1">
      <alignment horizontal="center" wrapText="1"/>
    </xf>
    <xf numFmtId="0" fontId="1" fillId="4" borderId="2" xfId="0" applyFont="1" applyFill="1" applyBorder="1" applyAlignment="1" applyProtection="1">
      <alignment horizontal="center" vertical="center"/>
    </xf>
    <xf numFmtId="0" fontId="1" fillId="4" borderId="6" xfId="0" applyFont="1" applyFill="1" applyBorder="1" applyAlignment="1" applyProtection="1">
      <alignment horizontal="left" vertical="center" wrapText="1"/>
    </xf>
    <xf numFmtId="0" fontId="1" fillId="4" borderId="1" xfId="0" applyFont="1" applyFill="1" applyBorder="1" applyAlignment="1" applyProtection="1">
      <alignment horizontal="right" vertical="center" wrapText="1"/>
    </xf>
    <xf numFmtId="164" fontId="1" fillId="4" borderId="1" xfId="0" applyNumberFormat="1" applyFont="1" applyFill="1" applyBorder="1" applyAlignment="1" applyProtection="1">
      <alignment horizontal="right" vertical="center" wrapText="1"/>
    </xf>
    <xf numFmtId="1" fontId="1" fillId="4" borderId="3" xfId="0" applyNumberFormat="1" applyFont="1" applyFill="1" applyBorder="1" applyAlignment="1" applyProtection="1">
      <alignment horizontal="right" vertical="center" wrapText="1"/>
    </xf>
    <xf numFmtId="164" fontId="1" fillId="4" borderId="12" xfId="0" applyNumberFormat="1" applyFont="1" applyFill="1" applyBorder="1" applyAlignment="1" applyProtection="1">
      <alignment horizontal="right" vertical="center" wrapText="1"/>
    </xf>
    <xf numFmtId="165" fontId="1" fillId="4" borderId="12" xfId="0" applyNumberFormat="1" applyFont="1" applyFill="1" applyBorder="1" applyAlignment="1" applyProtection="1">
      <alignment horizontal="right" vertical="center" wrapText="1"/>
    </xf>
    <xf numFmtId="0" fontId="1" fillId="4" borderId="32" xfId="0" applyFont="1" applyFill="1" applyBorder="1" applyAlignment="1" applyProtection="1">
      <alignment horizontal="left" vertical="center" wrapText="1"/>
    </xf>
    <xf numFmtId="0" fontId="1" fillId="4" borderId="28" xfId="0" applyFont="1" applyFill="1" applyBorder="1" applyAlignment="1" applyProtection="1">
      <alignment horizontal="center" vertical="center"/>
    </xf>
    <xf numFmtId="0" fontId="1" fillId="4" borderId="50" xfId="0" applyFont="1" applyFill="1" applyBorder="1" applyAlignment="1" applyProtection="1">
      <alignment horizontal="left" vertical="center" wrapText="1"/>
    </xf>
    <xf numFmtId="0" fontId="1" fillId="4" borderId="38" xfId="0" applyFont="1" applyFill="1" applyBorder="1" applyAlignment="1" applyProtection="1">
      <alignment horizontal="right" vertical="center" wrapText="1"/>
    </xf>
    <xf numFmtId="164" fontId="1" fillId="4" borderId="38" xfId="0" applyNumberFormat="1" applyFont="1" applyFill="1" applyBorder="1" applyAlignment="1" applyProtection="1">
      <alignment horizontal="right" vertical="center" wrapText="1"/>
    </xf>
    <xf numFmtId="165" fontId="1" fillId="4" borderId="44" xfId="0" applyNumberFormat="1" applyFont="1" applyFill="1" applyBorder="1" applyAlignment="1" applyProtection="1">
      <alignment horizontal="right" vertical="center" wrapText="1"/>
    </xf>
    <xf numFmtId="1" fontId="1" fillId="4" borderId="26" xfId="0" applyNumberFormat="1" applyFont="1" applyFill="1" applyBorder="1" applyAlignment="1" applyProtection="1">
      <alignment horizontal="right" vertical="center" wrapText="1"/>
    </xf>
    <xf numFmtId="164" fontId="1" fillId="4" borderId="51" xfId="0" applyNumberFormat="1" applyFont="1" applyFill="1" applyBorder="1" applyAlignment="1" applyProtection="1">
      <alignment horizontal="right" vertical="center" wrapText="1"/>
    </xf>
    <xf numFmtId="165" fontId="1" fillId="4" borderId="51" xfId="0" applyNumberFormat="1" applyFont="1" applyFill="1" applyBorder="1" applyAlignment="1" applyProtection="1">
      <alignment horizontal="right" vertical="center" wrapText="1"/>
    </xf>
    <xf numFmtId="0" fontId="1" fillId="4" borderId="45" xfId="0" applyFont="1" applyFill="1" applyBorder="1" applyAlignment="1" applyProtection="1">
      <alignment horizontal="left" vertical="center" wrapText="1"/>
    </xf>
    <xf numFmtId="9" fontId="3" fillId="4" borderId="2" xfId="2" applyNumberFormat="1" applyFont="1" applyFill="1" applyBorder="1" applyAlignment="1" applyProtection="1">
      <alignment horizontal="left" vertical="center" wrapText="1"/>
    </xf>
    <xf numFmtId="6" fontId="7" fillId="4" borderId="1" xfId="2" applyNumberFormat="1" applyFont="1" applyFill="1" applyBorder="1" applyAlignment="1" applyProtection="1">
      <alignment horizontal="center" vertical="center" wrapText="1"/>
    </xf>
    <xf numFmtId="9" fontId="7" fillId="4" borderId="1" xfId="2" applyNumberFormat="1" applyFont="1" applyFill="1" applyBorder="1" applyAlignment="1" applyProtection="1">
      <alignment horizontal="center" vertical="center" wrapText="1"/>
    </xf>
    <xf numFmtId="9" fontId="7" fillId="4" borderId="1" xfId="2" applyNumberFormat="1" applyFont="1" applyFill="1" applyBorder="1" applyAlignment="1">
      <alignment horizontal="center" vertical="center" wrapText="1"/>
    </xf>
    <xf numFmtId="0" fontId="3" fillId="4" borderId="1" xfId="0" applyFont="1" applyFill="1" applyBorder="1" applyAlignment="1" applyProtection="1">
      <alignment horizontal="left" vertical="top" wrapText="1"/>
    </xf>
    <xf numFmtId="165" fontId="3" fillId="4" borderId="1" xfId="0" applyNumberFormat="1" applyFont="1" applyFill="1" applyBorder="1" applyAlignment="1" applyProtection="1">
      <alignment horizontal="right" vertical="top" wrapText="1"/>
    </xf>
    <xf numFmtId="0" fontId="1" fillId="4" borderId="1" xfId="0" applyFont="1" applyFill="1" applyBorder="1" applyAlignment="1" applyProtection="1">
      <alignment horizontal="center" vertical="top" wrapText="1"/>
    </xf>
    <xf numFmtId="0" fontId="4" fillId="6" borderId="70" xfId="0" applyFont="1" applyFill="1" applyBorder="1" applyAlignment="1" applyProtection="1">
      <alignment horizontal="center" vertical="center" wrapText="1"/>
    </xf>
    <xf numFmtId="165" fontId="4" fillId="6" borderId="54" xfId="0" applyNumberFormat="1" applyFont="1" applyFill="1" applyBorder="1" applyAlignment="1" applyProtection="1">
      <alignment horizontal="center" vertical="center" wrapText="1"/>
    </xf>
    <xf numFmtId="0" fontId="43" fillId="4" borderId="1" xfId="0" applyFont="1" applyFill="1" applyBorder="1" applyAlignment="1" applyProtection="1">
      <alignment horizontal="center" vertical="top" wrapText="1"/>
    </xf>
    <xf numFmtId="0" fontId="3" fillId="4" borderId="1" xfId="0" applyFont="1" applyFill="1" applyBorder="1" applyAlignment="1" applyProtection="1">
      <alignment vertical="top" wrapText="1"/>
    </xf>
    <xf numFmtId="0" fontId="3" fillId="4" borderId="1" xfId="0" applyFont="1" applyFill="1" applyBorder="1" applyAlignment="1" applyProtection="1">
      <alignment horizontal="left" vertical="top" wrapText="1"/>
      <protection hidden="1"/>
    </xf>
    <xf numFmtId="165" fontId="3" fillId="4" borderId="1" xfId="0" applyNumberFormat="1" applyFont="1" applyFill="1" applyBorder="1" applyAlignment="1" applyProtection="1">
      <alignment horizontal="right" vertical="top" wrapText="1"/>
      <protection hidden="1"/>
    </xf>
    <xf numFmtId="0" fontId="3" fillId="6" borderId="55" xfId="0" applyFont="1" applyFill="1" applyBorder="1" applyAlignment="1" applyProtection="1">
      <alignment horizontal="center" vertical="top" wrapText="1"/>
    </xf>
    <xf numFmtId="0" fontId="3" fillId="4" borderId="1" xfId="0" applyFont="1" applyFill="1" applyBorder="1" applyAlignment="1" applyProtection="1">
      <alignment horizontal="center" vertical="top" wrapText="1"/>
    </xf>
    <xf numFmtId="164" fontId="3" fillId="4" borderId="1" xfId="0" applyNumberFormat="1" applyFont="1" applyFill="1" applyBorder="1" applyAlignment="1" applyProtection="1">
      <alignment horizontal="right" vertical="top" wrapText="1"/>
    </xf>
    <xf numFmtId="1" fontId="3" fillId="4" borderId="1" xfId="0" applyNumberFormat="1" applyFont="1" applyFill="1" applyBorder="1" applyAlignment="1" applyProtection="1">
      <alignment horizontal="center" vertical="top" wrapText="1"/>
    </xf>
    <xf numFmtId="17" fontId="3" fillId="4" borderId="1" xfId="0" applyNumberFormat="1" applyFont="1" applyFill="1" applyBorder="1" applyAlignment="1" applyProtection="1">
      <alignment horizontal="center" vertical="top" wrapText="1"/>
    </xf>
    <xf numFmtId="164" fontId="3" fillId="4" borderId="1" xfId="0" applyNumberFormat="1" applyFont="1" applyFill="1" applyBorder="1" applyAlignment="1" applyProtection="1">
      <alignment horizontal="center" vertical="top" wrapText="1"/>
    </xf>
    <xf numFmtId="2" fontId="3" fillId="4" borderId="1" xfId="0" applyNumberFormat="1" applyFont="1" applyFill="1" applyBorder="1" applyAlignment="1" applyProtection="1">
      <alignment horizontal="center" vertical="top" wrapText="1"/>
    </xf>
    <xf numFmtId="1" fontId="3" fillId="4" borderId="1" xfId="0" applyNumberFormat="1" applyFont="1" applyFill="1" applyBorder="1" applyAlignment="1" applyProtection="1">
      <alignment horizontal="right" vertical="top" wrapText="1"/>
    </xf>
    <xf numFmtId="2" fontId="3" fillId="4" borderId="1" xfId="0" applyNumberFormat="1" applyFont="1" applyFill="1" applyBorder="1" applyAlignment="1" applyProtection="1">
      <alignment horizontal="right" vertical="top" wrapText="1"/>
    </xf>
    <xf numFmtId="165" fontId="3" fillId="4" borderId="1" xfId="1" applyNumberFormat="1" applyFont="1" applyFill="1" applyBorder="1" applyAlignment="1" applyProtection="1">
      <alignment horizontal="right" vertical="top" wrapText="1"/>
    </xf>
    <xf numFmtId="0" fontId="29" fillId="4" borderId="1" xfId="0" applyFont="1" applyFill="1" applyBorder="1" applyAlignment="1" applyProtection="1">
      <alignment horizontal="left" vertical="top" wrapText="1"/>
    </xf>
    <xf numFmtId="164" fontId="29" fillId="4" borderId="1" xfId="0" applyNumberFormat="1" applyFont="1" applyFill="1" applyBorder="1" applyAlignment="1" applyProtection="1">
      <alignment horizontal="center" vertical="top" wrapText="1"/>
    </xf>
    <xf numFmtId="0" fontId="3" fillId="0" borderId="0" xfId="0" applyFont="1" applyBorder="1" applyAlignment="1">
      <alignment horizontal="right" vertical="center" wrapText="1"/>
    </xf>
    <xf numFmtId="0" fontId="1" fillId="0" borderId="11" xfId="0" applyFont="1" applyBorder="1" applyAlignment="1" applyProtection="1">
      <alignment horizontal="left" vertical="center" wrapText="1"/>
      <protection locked="0"/>
    </xf>
    <xf numFmtId="0" fontId="29" fillId="0" borderId="0" xfId="0" applyNumberFormat="1" applyFont="1" applyBorder="1" applyAlignment="1">
      <alignment horizontal="center" vertical="center" wrapText="1"/>
    </xf>
    <xf numFmtId="0" fontId="3" fillId="5" borderId="7" xfId="0" applyFont="1" applyFill="1" applyBorder="1" applyAlignment="1" applyProtection="1">
      <alignment horizontal="left" vertical="center" wrapText="1"/>
    </xf>
    <xf numFmtId="165" fontId="1" fillId="5" borderId="8" xfId="0" applyNumberFormat="1" applyFont="1" applyFill="1" applyBorder="1" applyAlignment="1" applyProtection="1">
      <alignment horizontal="right" vertical="center" wrapText="1"/>
    </xf>
    <xf numFmtId="10" fontId="1" fillId="5" borderId="8" xfId="0" applyNumberFormat="1" applyFont="1" applyFill="1" applyBorder="1" applyAlignment="1" applyProtection="1">
      <alignment horizontal="center" vertical="center" wrapText="1"/>
    </xf>
    <xf numFmtId="0" fontId="3" fillId="5" borderId="6" xfId="0" applyFont="1" applyFill="1" applyBorder="1" applyAlignment="1" applyProtection="1">
      <alignment horizontal="left" vertical="center" wrapText="1"/>
    </xf>
    <xf numFmtId="165" fontId="1" fillId="5" borderId="1" xfId="0" applyNumberFormat="1" applyFont="1" applyFill="1" applyBorder="1" applyAlignment="1" applyProtection="1">
      <alignment horizontal="right" vertical="center" wrapText="1"/>
    </xf>
    <xf numFmtId="0" fontId="3" fillId="5" borderId="35" xfId="0" applyFont="1" applyFill="1" applyBorder="1" applyAlignment="1" applyProtection="1">
      <alignment horizontal="right" vertical="center" wrapText="1"/>
    </xf>
    <xf numFmtId="165" fontId="1" fillId="5" borderId="4" xfId="0" applyNumberFormat="1" applyFont="1" applyFill="1" applyBorder="1" applyAlignment="1" applyProtection="1">
      <alignment horizontal="right" vertical="center" wrapText="1"/>
    </xf>
    <xf numFmtId="0" fontId="2" fillId="5" borderId="42" xfId="0" applyFont="1" applyFill="1" applyBorder="1" applyAlignment="1" applyProtection="1">
      <alignment horizontal="left" vertical="center" wrapText="1"/>
    </xf>
    <xf numFmtId="0" fontId="3" fillId="5" borderId="34" xfId="0" applyFont="1" applyFill="1" applyBorder="1" applyAlignment="1" applyProtection="1">
      <alignment horizontal="right" vertical="center" wrapText="1"/>
    </xf>
    <xf numFmtId="0" fontId="4" fillId="5" borderId="34"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46" xfId="0" applyFont="1" applyFill="1" applyBorder="1" applyAlignment="1" applyProtection="1">
      <alignment horizontal="left" vertical="center" wrapText="1"/>
    </xf>
    <xf numFmtId="0" fontId="3" fillId="5" borderId="47" xfId="0" applyFont="1" applyFill="1" applyBorder="1" applyAlignment="1" applyProtection="1">
      <alignment horizontal="left" vertical="center" wrapText="1"/>
    </xf>
    <xf numFmtId="0" fontId="3" fillId="5" borderId="47" xfId="0" applyFont="1" applyFill="1" applyBorder="1" applyAlignment="1" applyProtection="1">
      <alignment horizontal="right" vertical="center" wrapText="1"/>
    </xf>
    <xf numFmtId="0" fontId="3" fillId="5" borderId="28" xfId="0" applyFont="1" applyFill="1" applyBorder="1" applyAlignment="1" applyProtection="1">
      <alignment horizontal="right" vertical="center" wrapText="1"/>
    </xf>
    <xf numFmtId="165" fontId="1" fillId="5" borderId="38" xfId="0" applyNumberFormat="1" applyFont="1" applyFill="1" applyBorder="1" applyAlignment="1" applyProtection="1">
      <alignment horizontal="right" vertical="center" wrapText="1"/>
    </xf>
    <xf numFmtId="10" fontId="1" fillId="5" borderId="38" xfId="0" applyNumberFormat="1"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7" borderId="43"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4" fillId="7" borderId="37" xfId="0" applyFont="1" applyFill="1" applyBorder="1" applyAlignment="1" applyProtection="1">
      <alignment horizontal="center" vertical="center" wrapText="1"/>
    </xf>
    <xf numFmtId="0" fontId="3" fillId="7" borderId="34" xfId="0" applyFont="1" applyFill="1" applyBorder="1" applyAlignment="1" applyProtection="1">
      <alignment horizontal="center" vertical="center" wrapText="1"/>
    </xf>
    <xf numFmtId="0" fontId="3" fillId="7" borderId="39" xfId="0" applyFont="1" applyFill="1" applyBorder="1" applyAlignment="1" applyProtection="1">
      <alignment horizontal="center" vertical="center" wrapText="1"/>
    </xf>
    <xf numFmtId="165" fontId="1" fillId="7" borderId="8" xfId="0" applyNumberFormat="1" applyFont="1" applyFill="1" applyBorder="1" applyAlignment="1" applyProtection="1">
      <alignment horizontal="right" vertical="center" wrapText="1"/>
    </xf>
    <xf numFmtId="165" fontId="1" fillId="7" borderId="1" xfId="0" applyNumberFormat="1" applyFont="1" applyFill="1" applyBorder="1" applyAlignment="1" applyProtection="1">
      <alignment horizontal="right" vertical="center" wrapText="1"/>
    </xf>
    <xf numFmtId="165" fontId="1" fillId="7" borderId="4" xfId="0" applyNumberFormat="1" applyFont="1" applyFill="1" applyBorder="1" applyAlignment="1" applyProtection="1">
      <alignment horizontal="right" vertical="center" wrapText="1"/>
    </xf>
    <xf numFmtId="0" fontId="4" fillId="7" borderId="34" xfId="0" applyFont="1" applyFill="1" applyBorder="1" applyAlignment="1" applyProtection="1">
      <alignment horizontal="center" vertical="center" wrapText="1"/>
    </xf>
    <xf numFmtId="0" fontId="29" fillId="4" borderId="1" xfId="0" applyFont="1" applyFill="1" applyBorder="1" applyAlignment="1" applyProtection="1">
      <alignment horizontal="center" vertical="top" wrapText="1"/>
    </xf>
    <xf numFmtId="0" fontId="29" fillId="4" borderId="1" xfId="0" applyFont="1" applyFill="1" applyBorder="1" applyAlignment="1" applyProtection="1">
      <alignment vertical="center" wrapText="1"/>
    </xf>
    <xf numFmtId="1" fontId="3" fillId="4" borderId="1" xfId="0" applyNumberFormat="1" applyFont="1" applyFill="1" applyBorder="1" applyAlignment="1" applyProtection="1">
      <alignment horizontal="center" vertical="top" wrapText="1"/>
      <protection hidden="1"/>
    </xf>
    <xf numFmtId="1" fontId="3" fillId="4" borderId="1" xfId="0" applyNumberFormat="1" applyFont="1" applyFill="1" applyBorder="1" applyAlignment="1" applyProtection="1">
      <alignment horizontal="left" vertical="top" wrapText="1"/>
      <protection hidden="1"/>
    </xf>
    <xf numFmtId="1" fontId="3" fillId="4" borderId="1" xfId="0" applyNumberFormat="1" applyFont="1" applyFill="1" applyBorder="1" applyAlignment="1" applyProtection="1">
      <alignment horizontal="left" vertical="top" wrapText="1"/>
    </xf>
    <xf numFmtId="49" fontId="37" fillId="0" borderId="0" xfId="0" applyNumberFormat="1"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3" fillId="0" borderId="0" xfId="0" applyFont="1" applyBorder="1" applyAlignment="1">
      <alignment horizontal="right" vertical="center" wrapText="1"/>
    </xf>
    <xf numFmtId="0" fontId="4"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3" fillId="0" borderId="59" xfId="0" applyFont="1" applyBorder="1" applyAlignment="1" applyProtection="1">
      <alignment vertical="top" wrapText="1"/>
      <protection locked="0"/>
    </xf>
    <xf numFmtId="0" fontId="39" fillId="0" borderId="29" xfId="0" applyFont="1" applyBorder="1" applyAlignment="1" applyProtection="1">
      <alignment vertical="top" wrapText="1"/>
      <protection locked="0"/>
    </xf>
    <xf numFmtId="0" fontId="39" fillId="0" borderId="30" xfId="0" applyFont="1" applyBorder="1" applyAlignment="1" applyProtection="1">
      <alignment vertical="top" wrapText="1"/>
      <protection locked="0"/>
    </xf>
    <xf numFmtId="0" fontId="39" fillId="0" borderId="60" xfId="0" applyFont="1" applyBorder="1" applyAlignment="1" applyProtection="1">
      <alignment vertical="top" wrapText="1"/>
      <protection locked="0"/>
    </xf>
    <xf numFmtId="0" fontId="39" fillId="0" borderId="31" xfId="0" applyFont="1" applyBorder="1" applyAlignment="1" applyProtection="1">
      <alignment vertical="top" wrapText="1"/>
      <protection locked="0"/>
    </xf>
    <xf numFmtId="0" fontId="39" fillId="0" borderId="61" xfId="0" applyFont="1" applyBorder="1" applyAlignment="1" applyProtection="1">
      <alignment vertical="top" wrapText="1"/>
      <protection locked="0"/>
    </xf>
    <xf numFmtId="0" fontId="1" fillId="0" borderId="10" xfId="0" applyFont="1" applyBorder="1" applyAlignment="1" applyProtection="1">
      <alignment horizontal="left" vertical="center" wrapText="1"/>
      <protection locked="0"/>
    </xf>
    <xf numFmtId="0" fontId="3" fillId="6" borderId="37" xfId="0" applyNumberFormat="1" applyFont="1" applyFill="1" applyBorder="1" applyAlignment="1" applyProtection="1">
      <alignment horizontal="center" vertical="center" wrapText="1"/>
    </xf>
    <xf numFmtId="0" fontId="4" fillId="6" borderId="57" xfId="0" applyNumberFormat="1" applyFont="1" applyFill="1" applyBorder="1" applyAlignment="1" applyProtection="1">
      <alignment horizontal="center" vertical="center" wrapText="1"/>
    </xf>
    <xf numFmtId="0" fontId="4" fillId="6" borderId="36" xfId="0" applyNumberFormat="1" applyFont="1" applyFill="1" applyBorder="1" applyAlignment="1" applyProtection="1">
      <alignment horizontal="center" vertical="center" wrapText="1"/>
    </xf>
    <xf numFmtId="0" fontId="40" fillId="6" borderId="37" xfId="0" applyNumberFormat="1" applyFont="1" applyFill="1" applyBorder="1" applyAlignment="1" applyProtection="1">
      <alignment horizontal="left" vertical="center" wrapText="1" readingOrder="1"/>
    </xf>
    <xf numFmtId="0" fontId="28" fillId="6" borderId="57" xfId="0" applyNumberFormat="1" applyFont="1" applyFill="1" applyBorder="1" applyAlignment="1" applyProtection="1">
      <alignment horizontal="left" vertical="center" wrapText="1" readingOrder="1"/>
    </xf>
    <xf numFmtId="0" fontId="28" fillId="6" borderId="36" xfId="0" applyNumberFormat="1" applyFont="1" applyFill="1" applyBorder="1" applyAlignment="1" applyProtection="1">
      <alignment horizontal="left" vertical="center" wrapText="1" readingOrder="1"/>
    </xf>
    <xf numFmtId="0" fontId="2" fillId="5" borderId="67" xfId="0" applyFont="1" applyFill="1" applyBorder="1" applyAlignment="1" applyProtection="1">
      <alignment horizontal="center" vertical="center" wrapText="1"/>
    </xf>
    <xf numFmtId="0" fontId="2" fillId="5" borderId="68" xfId="0" applyFont="1" applyFill="1" applyBorder="1" applyAlignment="1" applyProtection="1">
      <alignment horizontal="center" vertical="center" wrapText="1"/>
    </xf>
    <xf numFmtId="0" fontId="2" fillId="5" borderId="69" xfId="0" applyFont="1" applyFill="1" applyBorder="1" applyAlignment="1" applyProtection="1">
      <alignment horizontal="center" vertical="center" wrapText="1"/>
    </xf>
    <xf numFmtId="0" fontId="1" fillId="0" borderId="59" xfId="0" applyFont="1" applyBorder="1" applyAlignment="1" applyProtection="1">
      <alignment vertical="top" wrapText="1"/>
      <protection locked="0"/>
    </xf>
    <xf numFmtId="0" fontId="4" fillId="6" borderId="52"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14" fillId="6" borderId="59"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60"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61" xfId="0" applyFont="1" applyFill="1" applyBorder="1" applyAlignment="1">
      <alignment horizontal="left" vertical="center" wrapText="1"/>
    </xf>
    <xf numFmtId="0" fontId="3" fillId="0" borderId="31" xfId="0" applyFont="1" applyBorder="1" applyAlignment="1">
      <alignment vertical="center" wrapText="1"/>
    </xf>
    <xf numFmtId="165" fontId="29" fillId="6" borderId="52" xfId="0" applyNumberFormat="1" applyFont="1" applyFill="1" applyBorder="1" applyAlignment="1" applyProtection="1">
      <alignment horizontal="center" vertical="center" wrapText="1"/>
    </xf>
    <xf numFmtId="165" fontId="29" fillId="6" borderId="43" xfId="0" applyNumberFormat="1" applyFont="1" applyFill="1" applyBorder="1" applyAlignment="1" applyProtection="1">
      <alignment horizontal="center" vertical="center" wrapText="1"/>
    </xf>
    <xf numFmtId="0" fontId="4" fillId="6" borderId="54"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165" fontId="4" fillId="6" borderId="53"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0" fontId="4" fillId="6" borderId="33" xfId="0" applyFont="1" applyFill="1" applyBorder="1" applyAlignment="1" applyProtection="1">
      <alignment horizontal="center" vertical="center" wrapText="1"/>
    </xf>
    <xf numFmtId="49" fontId="10" fillId="0" borderId="31" xfId="0" applyNumberFormat="1" applyFont="1" applyBorder="1" applyAlignment="1">
      <alignment horizontal="center" vertical="center" wrapText="1"/>
    </xf>
    <xf numFmtId="1" fontId="4" fillId="6" borderId="53"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49" fontId="32" fillId="0" borderId="0" xfId="0" applyNumberFormat="1" applyFont="1" applyAlignment="1">
      <alignment horizontal="left" vertical="center" wrapText="1"/>
    </xf>
    <xf numFmtId="0" fontId="3" fillId="0" borderId="0" xfId="0" applyFont="1" applyBorder="1" applyAlignment="1">
      <alignment vertical="center" wrapText="1"/>
    </xf>
    <xf numFmtId="0" fontId="3" fillId="0" borderId="37" xfId="0" applyFont="1" applyBorder="1" applyAlignment="1" applyProtection="1">
      <alignment vertical="top" wrapText="1"/>
      <protection locked="0"/>
    </xf>
    <xf numFmtId="0" fontId="1" fillId="0" borderId="57" xfId="0" applyFont="1" applyBorder="1" applyAlignment="1" applyProtection="1">
      <alignment vertical="top" wrapText="1"/>
      <protection locked="0"/>
    </xf>
    <xf numFmtId="0" fontId="1" fillId="0" borderId="36" xfId="0" applyFont="1" applyBorder="1" applyAlignment="1" applyProtection="1">
      <alignment vertical="top" wrapText="1"/>
      <protection locked="0"/>
    </xf>
    <xf numFmtId="0" fontId="3" fillId="6" borderId="37" xfId="0" applyNumberFormat="1" applyFont="1" applyFill="1" applyBorder="1" applyAlignment="1">
      <alignment horizontal="left" vertical="center" wrapText="1"/>
    </xf>
    <xf numFmtId="0" fontId="3" fillId="6" borderId="57" xfId="0" applyNumberFormat="1" applyFont="1" applyFill="1" applyBorder="1" applyAlignment="1">
      <alignment horizontal="left" vertical="center" wrapText="1"/>
    </xf>
    <xf numFmtId="0" fontId="3" fillId="6" borderId="36" xfId="0" applyNumberFormat="1" applyFont="1" applyFill="1" applyBorder="1" applyAlignment="1">
      <alignment horizontal="left" vertical="center" wrapText="1"/>
    </xf>
    <xf numFmtId="0" fontId="1" fillId="5" borderId="59" xfId="0" applyFont="1" applyFill="1" applyBorder="1" applyAlignment="1" applyProtection="1">
      <alignment horizontal="left" vertical="center" wrapText="1"/>
      <protection locked="0"/>
    </xf>
    <xf numFmtId="0" fontId="1" fillId="5" borderId="29"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1" fillId="5" borderId="16"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center" wrapText="1"/>
      <protection locked="0"/>
    </xf>
    <xf numFmtId="0" fontId="1" fillId="5" borderId="60" xfId="0" applyFont="1" applyFill="1" applyBorder="1" applyAlignment="1" applyProtection="1">
      <alignment horizontal="left" vertical="center" wrapText="1"/>
      <protection locked="0"/>
    </xf>
    <xf numFmtId="0" fontId="1" fillId="5" borderId="31" xfId="0" applyFont="1" applyFill="1" applyBorder="1" applyAlignment="1" applyProtection="1">
      <alignment horizontal="left" vertical="center" wrapText="1"/>
      <protection locked="0"/>
    </xf>
    <xf numFmtId="0" fontId="1" fillId="5" borderId="61" xfId="0" applyFont="1" applyFill="1" applyBorder="1" applyAlignment="1" applyProtection="1">
      <alignment horizontal="left" vertical="center" wrapText="1"/>
      <protection locked="0"/>
    </xf>
    <xf numFmtId="0" fontId="3" fillId="6" borderId="59" xfId="0" applyFont="1" applyFill="1" applyBorder="1" applyAlignment="1">
      <alignment horizontal="left" vertical="center" wrapText="1"/>
    </xf>
    <xf numFmtId="49" fontId="4" fillId="6" borderId="33" xfId="2" applyNumberFormat="1" applyFont="1" applyFill="1" applyBorder="1" applyAlignment="1" applyProtection="1">
      <alignment horizontal="center" vertical="center" wrapText="1"/>
    </xf>
    <xf numFmtId="0" fontId="14" fillId="6" borderId="37" xfId="0" applyFont="1" applyFill="1" applyBorder="1" applyAlignment="1" applyProtection="1">
      <alignment horizontal="left" vertical="center" wrapText="1"/>
    </xf>
    <xf numFmtId="0" fontId="14" fillId="6" borderId="57" xfId="0" applyFont="1" applyFill="1" applyBorder="1" applyAlignment="1" applyProtection="1">
      <alignment horizontal="left" vertical="center" wrapText="1"/>
    </xf>
    <xf numFmtId="0" fontId="14" fillId="6" borderId="36" xfId="0" applyFont="1" applyFill="1" applyBorder="1" applyAlignment="1" applyProtection="1">
      <alignment horizontal="left" vertical="center" wrapText="1"/>
    </xf>
    <xf numFmtId="0" fontId="3" fillId="0" borderId="59" xfId="0" applyFont="1" applyBorder="1" applyAlignment="1" applyProtection="1">
      <alignment horizontal="left" vertical="top" wrapText="1"/>
      <protection locked="0"/>
    </xf>
    <xf numFmtId="0" fontId="38" fillId="0" borderId="29" xfId="0" applyFont="1" applyBorder="1" applyAlignment="1" applyProtection="1">
      <alignment horizontal="left" vertical="top" wrapText="1"/>
      <protection locked="0"/>
    </xf>
    <xf numFmtId="0" fontId="38" fillId="0" borderId="30" xfId="0" applyFont="1" applyBorder="1" applyAlignment="1" applyProtection="1">
      <alignment horizontal="left" vertical="top" wrapText="1"/>
      <protection locked="0"/>
    </xf>
    <xf numFmtId="0" fontId="38" fillId="0" borderId="60"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61"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xf>
    <xf numFmtId="49" fontId="32" fillId="0" borderId="0" xfId="0" applyNumberFormat="1" applyFont="1" applyAlignment="1" applyProtection="1">
      <alignment horizontal="left" vertical="top" wrapText="1"/>
    </xf>
    <xf numFmtId="0" fontId="4" fillId="6" borderId="29" xfId="0" applyFont="1" applyFill="1" applyBorder="1" applyAlignment="1" applyProtection="1">
      <alignment horizontal="left" vertical="top" wrapText="1"/>
    </xf>
    <xf numFmtId="0" fontId="4" fillId="6" borderId="30" xfId="0" applyFont="1" applyFill="1" applyBorder="1" applyAlignment="1" applyProtection="1">
      <alignment horizontal="left" vertical="top" wrapText="1"/>
    </xf>
    <xf numFmtId="0" fontId="4" fillId="6" borderId="57" xfId="0" applyFont="1" applyFill="1" applyBorder="1" applyAlignment="1" applyProtection="1">
      <alignment horizontal="left" vertical="top" wrapText="1"/>
      <protection locked="0"/>
    </xf>
    <xf numFmtId="0" fontId="4" fillId="6" borderId="36" xfId="0" applyFont="1" applyFill="1" applyBorder="1" applyAlignment="1" applyProtection="1">
      <alignment horizontal="left" vertical="top" wrapText="1"/>
      <protection locked="0"/>
    </xf>
    <xf numFmtId="165" fontId="29" fillId="6" borderId="47" xfId="0" applyNumberFormat="1" applyFont="1" applyFill="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 fillId="6" borderId="37" xfId="0" applyFont="1" applyFill="1" applyBorder="1" applyAlignment="1" applyProtection="1">
      <alignment horizontal="left" vertical="center" wrapText="1"/>
    </xf>
    <xf numFmtId="0" fontId="12" fillId="6" borderId="57"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wrapText="1"/>
    </xf>
    <xf numFmtId="0" fontId="1" fillId="0" borderId="29"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60"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61" xfId="0" applyFont="1" applyBorder="1" applyAlignment="1" applyProtection="1">
      <alignment horizontal="left" vertical="top" wrapText="1"/>
      <protection locked="0"/>
    </xf>
    <xf numFmtId="0" fontId="4" fillId="6" borderId="37" xfId="0" applyFont="1" applyFill="1" applyBorder="1" applyAlignment="1" applyProtection="1">
      <alignment horizontal="center" vertical="top" wrapText="1"/>
      <protection locked="0"/>
    </xf>
    <xf numFmtId="0" fontId="4" fillId="6" borderId="57"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4" fillId="6" borderId="59" xfId="0" applyFont="1" applyFill="1" applyBorder="1" applyAlignment="1" applyProtection="1">
      <alignment horizontal="center" vertical="top" wrapText="1"/>
    </xf>
    <xf numFmtId="0" fontId="4" fillId="6" borderId="29" xfId="0" applyFont="1" applyFill="1" applyBorder="1" applyAlignment="1" applyProtection="1">
      <alignment horizontal="center" vertical="top" wrapText="1"/>
    </xf>
    <xf numFmtId="0" fontId="4" fillId="6" borderId="30" xfId="0" applyFont="1" applyFill="1" applyBorder="1" applyAlignment="1" applyProtection="1">
      <alignment horizontal="center" vertical="top" wrapText="1"/>
    </xf>
    <xf numFmtId="0" fontId="1" fillId="6" borderId="57" xfId="0" applyFont="1" applyFill="1" applyBorder="1" applyAlignment="1" applyProtection="1">
      <alignment horizontal="left" vertical="center" wrapText="1"/>
    </xf>
    <xf numFmtId="0" fontId="1" fillId="6" borderId="36" xfId="0" applyFont="1" applyFill="1" applyBorder="1" applyAlignment="1" applyProtection="1">
      <alignment horizontal="left" vertical="center" wrapText="1"/>
    </xf>
    <xf numFmtId="0" fontId="3" fillId="0" borderId="29"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6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61" xfId="0" applyFont="1" applyBorder="1" applyAlignment="1" applyProtection="1">
      <alignment horizontal="left" vertical="top" wrapText="1"/>
      <protection locked="0"/>
    </xf>
    <xf numFmtId="0" fontId="2" fillId="0" borderId="0" xfId="0" applyNumberFormat="1" applyFont="1" applyAlignment="1">
      <alignment horizontal="right" vertical="top" wrapText="1"/>
    </xf>
    <xf numFmtId="0" fontId="1" fillId="0" borderId="59" xfId="0" applyFont="1" applyBorder="1" applyAlignment="1">
      <alignment vertical="top" wrapText="1"/>
    </xf>
    <xf numFmtId="0" fontId="1" fillId="0" borderId="29" xfId="0" applyFont="1" applyBorder="1" applyAlignment="1">
      <alignment vertical="top" wrapText="1"/>
    </xf>
    <xf numFmtId="0" fontId="1" fillId="0" borderId="16" xfId="0" applyFont="1" applyBorder="1" applyAlignment="1">
      <alignment vertical="top" wrapText="1"/>
    </xf>
    <xf numFmtId="0" fontId="1" fillId="0" borderId="0" xfId="0" applyFont="1" applyBorder="1" applyAlignment="1">
      <alignment vertical="top" wrapText="1"/>
    </xf>
    <xf numFmtId="0" fontId="1" fillId="0" borderId="60" xfId="0" applyFont="1" applyBorder="1" applyAlignment="1">
      <alignment vertical="top" wrapText="1"/>
    </xf>
    <xf numFmtId="0" fontId="1" fillId="0" borderId="31" xfId="0" applyFont="1" applyBorder="1" applyAlignment="1">
      <alignment vertical="top" wrapText="1"/>
    </xf>
    <xf numFmtId="0" fontId="30" fillId="6" borderId="37" xfId="0" applyFont="1" applyFill="1" applyBorder="1" applyAlignment="1"/>
    <xf numFmtId="0" fontId="31" fillId="6" borderId="57" xfId="0" applyFont="1" applyFill="1" applyBorder="1" applyAlignment="1"/>
    <xf numFmtId="0" fontId="4" fillId="6" borderId="59" xfId="0" applyFont="1" applyFill="1" applyBorder="1" applyAlignment="1" applyProtection="1">
      <alignment horizontal="left" vertical="center" wrapText="1" indent="1"/>
    </xf>
    <xf numFmtId="0" fontId="4" fillId="6" borderId="29" xfId="0" applyFont="1" applyFill="1" applyBorder="1" applyAlignment="1" applyProtection="1">
      <alignment horizontal="left" vertical="center" wrapText="1" indent="1"/>
    </xf>
    <xf numFmtId="0" fontId="3" fillId="5" borderId="37" xfId="0" applyFont="1" applyFill="1" applyBorder="1" applyAlignment="1" applyProtection="1">
      <alignment horizontal="left" vertical="center" wrapText="1"/>
      <protection locked="0"/>
    </xf>
    <xf numFmtId="0" fontId="1" fillId="5" borderId="57" xfId="0" applyFont="1" applyFill="1" applyBorder="1" applyAlignment="1" applyProtection="1">
      <alignment horizontal="left" vertical="center" wrapText="1"/>
      <protection locked="0"/>
    </xf>
    <xf numFmtId="49" fontId="10" fillId="0" borderId="31" xfId="0" applyNumberFormat="1" applyFont="1" applyBorder="1" applyAlignment="1" applyProtection="1">
      <alignment horizontal="center" vertical="center"/>
    </xf>
    <xf numFmtId="0" fontId="1" fillId="6" borderId="37" xfId="0" applyNumberFormat="1" applyFont="1" applyFill="1" applyBorder="1" applyAlignment="1" applyProtection="1">
      <alignment horizontal="left" vertical="center" wrapText="1"/>
      <protection locked="0"/>
    </xf>
    <xf numFmtId="0" fontId="1" fillId="6" borderId="57" xfId="0" applyFont="1" applyFill="1" applyBorder="1" applyAlignment="1">
      <alignment horizontal="left" vertical="center" wrapText="1"/>
    </xf>
    <xf numFmtId="49" fontId="10" fillId="0" borderId="0" xfId="0" applyNumberFormat="1" applyFont="1" applyBorder="1" applyAlignment="1" applyProtection="1">
      <alignment horizontal="center" vertical="center" wrapText="1"/>
    </xf>
    <xf numFmtId="49" fontId="4" fillId="0" borderId="37" xfId="0" applyNumberFormat="1" applyFont="1" applyBorder="1" applyAlignment="1" applyProtection="1">
      <alignment horizontal="left" wrapText="1"/>
    </xf>
    <xf numFmtId="49" fontId="4" fillId="0" borderId="57" xfId="0" applyNumberFormat="1" applyFont="1" applyBorder="1" applyAlignment="1" applyProtection="1">
      <alignment horizontal="left" wrapText="1"/>
    </xf>
    <xf numFmtId="49" fontId="4" fillId="0" borderId="36" xfId="0" applyNumberFormat="1" applyFont="1" applyBorder="1" applyAlignment="1" applyProtection="1">
      <alignment horizontal="left" wrapText="1"/>
    </xf>
    <xf numFmtId="0" fontId="4" fillId="6" borderId="37" xfId="0" applyFont="1" applyFill="1" applyBorder="1" applyAlignment="1" applyProtection="1">
      <alignment horizontal="center" vertical="top" wrapText="1"/>
    </xf>
    <xf numFmtId="0" fontId="4" fillId="6" borderId="57" xfId="0" applyFont="1" applyFill="1" applyBorder="1" applyAlignment="1" applyProtection="1">
      <alignment horizontal="center" vertical="top" wrapText="1"/>
    </xf>
    <xf numFmtId="0" fontId="4" fillId="6" borderId="36" xfId="0" applyFont="1" applyFill="1" applyBorder="1" applyAlignment="1" applyProtection="1">
      <alignment horizontal="center" vertical="top" wrapText="1"/>
    </xf>
    <xf numFmtId="0" fontId="11" fillId="0" borderId="0" xfId="0" applyFont="1" applyBorder="1" applyAlignment="1" applyProtection="1">
      <alignment horizontal="center" vertical="center" wrapText="1"/>
    </xf>
    <xf numFmtId="0" fontId="28" fillId="0" borderId="31" xfId="0" applyFont="1" applyBorder="1" applyAlignment="1" applyProtection="1">
      <alignment horizontal="center" vertical="center" wrapText="1"/>
    </xf>
    <xf numFmtId="164" fontId="15" fillId="0" borderId="0" xfId="0" applyNumberFormat="1" applyFont="1" applyAlignment="1" applyProtection="1">
      <alignment horizontal="right" vertical="top" wrapText="1"/>
    </xf>
    <xf numFmtId="164" fontId="15" fillId="0" borderId="0" xfId="0" applyNumberFormat="1" applyFont="1" applyBorder="1" applyAlignment="1" applyProtection="1">
      <alignment horizontal="right" vertical="top" wrapText="1"/>
    </xf>
    <xf numFmtId="0" fontId="15" fillId="0" borderId="0" xfId="0" applyFont="1" applyAlignment="1" applyProtection="1">
      <alignment horizontal="right" vertical="top" wrapText="1"/>
    </xf>
    <xf numFmtId="0" fontId="19" fillId="2" borderId="12"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8" fillId="0" borderId="0" xfId="0" applyFont="1" applyAlignment="1" applyProtection="1">
      <alignment horizontal="right" vertical="center"/>
    </xf>
    <xf numFmtId="0" fontId="0" fillId="0" borderId="0" xfId="0" applyAlignment="1" applyProtection="1">
      <alignment vertical="center"/>
    </xf>
    <xf numFmtId="0" fontId="20" fillId="0" borderId="0" xfId="0" applyFont="1" applyAlignment="1" applyProtection="1">
      <alignment horizontal="center" vertical="center"/>
    </xf>
    <xf numFmtId="0" fontId="0" fillId="0" borderId="0" xfId="0"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alignment horizontal="right" vertical="center"/>
    </xf>
    <xf numFmtId="0" fontId="22" fillId="0" borderId="62" xfId="0" applyFont="1" applyBorder="1" applyAlignment="1" applyProtection="1">
      <alignment vertical="center"/>
    </xf>
    <xf numFmtId="0" fontId="22" fillId="0" borderId="63" xfId="0" applyFont="1" applyBorder="1" applyAlignment="1" applyProtection="1">
      <alignment vertical="center"/>
    </xf>
    <xf numFmtId="0" fontId="19" fillId="2" borderId="63" xfId="0" applyFont="1" applyFill="1" applyBorder="1" applyAlignment="1" applyProtection="1">
      <alignment vertical="center"/>
    </xf>
    <xf numFmtId="0" fontId="19" fillId="2" borderId="29" xfId="0" applyFont="1" applyFill="1" applyBorder="1" applyAlignment="1" applyProtection="1">
      <alignment vertical="center"/>
    </xf>
    <xf numFmtId="0" fontId="19" fillId="2" borderId="30" xfId="0" applyFont="1" applyFill="1" applyBorder="1" applyAlignment="1" applyProtection="1">
      <alignment vertical="center"/>
    </xf>
    <xf numFmtId="0" fontId="19" fillId="0" borderId="3" xfId="0" applyFont="1" applyBorder="1" applyAlignment="1" applyProtection="1">
      <alignment horizontal="center" vertical="center"/>
    </xf>
    <xf numFmtId="0" fontId="19" fillId="0" borderId="10" xfId="0" applyFont="1" applyBorder="1" applyAlignment="1" applyProtection="1">
      <alignment horizontal="center" vertical="center"/>
    </xf>
    <xf numFmtId="0" fontId="0" fillId="0" borderId="19" xfId="0" applyBorder="1" applyAlignment="1" applyProtection="1">
      <alignment horizontal="center" vertical="center"/>
    </xf>
    <xf numFmtId="0" fontId="19" fillId="0" borderId="16" xfId="0" applyFont="1" applyBorder="1" applyAlignment="1" applyProtection="1">
      <alignment vertical="center"/>
    </xf>
    <xf numFmtId="0" fontId="0" fillId="0" borderId="16" xfId="0" applyBorder="1" applyAlignment="1" applyProtection="1">
      <alignment vertical="center"/>
    </xf>
    <xf numFmtId="0" fontId="19" fillId="0" borderId="5" xfId="0" applyFont="1" applyBorder="1" applyAlignment="1" applyProtection="1">
      <alignment horizontal="center" vertical="center" wrapText="1"/>
    </xf>
    <xf numFmtId="0" fontId="0" fillId="0" borderId="5" xfId="0" applyBorder="1" applyAlignment="1" applyProtection="1">
      <alignment vertical="center"/>
    </xf>
    <xf numFmtId="0" fontId="19" fillId="0" borderId="4" xfId="0" applyFont="1" applyBorder="1" applyAlignment="1" applyProtection="1">
      <alignment horizontal="center" vertical="center" wrapText="1"/>
    </xf>
    <xf numFmtId="0" fontId="0" fillId="0" borderId="4" xfId="0" applyBorder="1" applyAlignment="1" applyProtection="1">
      <alignment vertical="center"/>
    </xf>
    <xf numFmtId="0" fontId="19" fillId="0" borderId="0" xfId="0" applyFont="1" applyBorder="1" applyAlignment="1" applyProtection="1">
      <alignment vertical="center"/>
    </xf>
    <xf numFmtId="0" fontId="19" fillId="0" borderId="10" xfId="0" applyFont="1" applyBorder="1" applyAlignment="1" applyProtection="1">
      <alignment vertical="center"/>
    </xf>
    <xf numFmtId="0" fontId="22" fillId="0" borderId="64" xfId="0" applyFont="1" applyBorder="1" applyAlignment="1" applyProtection="1">
      <alignment horizontal="center" vertical="center"/>
    </xf>
    <xf numFmtId="0" fontId="22" fillId="0" borderId="13" xfId="0" applyFont="1" applyBorder="1" applyAlignment="1" applyProtection="1">
      <alignment horizontal="center" vertical="center"/>
    </xf>
    <xf numFmtId="0" fontId="19" fillId="2" borderId="13" xfId="0" applyFont="1" applyFill="1" applyBorder="1" applyAlignment="1" applyProtection="1">
      <alignment vertical="center"/>
    </xf>
    <xf numFmtId="0" fontId="0" fillId="2" borderId="65" xfId="0" applyFill="1" applyBorder="1" applyAlignment="1" applyProtection="1">
      <alignment vertical="center"/>
    </xf>
    <xf numFmtId="49" fontId="19" fillId="0" borderId="64" xfId="0" applyNumberFormat="1" applyFont="1" applyBorder="1" applyAlignment="1" applyProtection="1">
      <alignment horizontal="right" vertical="center"/>
    </xf>
    <xf numFmtId="49" fontId="19" fillId="0" borderId="20" xfId="0" applyNumberFormat="1" applyFont="1" applyBorder="1" applyAlignment="1" applyProtection="1">
      <alignment horizontal="right" vertical="center"/>
    </xf>
    <xf numFmtId="0" fontId="19" fillId="0" borderId="13" xfId="0" applyFont="1" applyBorder="1" applyAlignment="1" applyProtection="1">
      <alignment vertical="center"/>
    </xf>
    <xf numFmtId="0" fontId="19" fillId="0" borderId="35" xfId="0" applyFont="1" applyBorder="1" applyAlignment="1" applyProtection="1">
      <alignment vertical="center"/>
    </xf>
    <xf numFmtId="0" fontId="0" fillId="0" borderId="11" xfId="0" applyBorder="1" applyAlignment="1" applyProtection="1">
      <alignment vertical="center"/>
    </xf>
    <xf numFmtId="0" fontId="0" fillId="0" borderId="7" xfId="0" applyBorder="1" applyAlignment="1" applyProtection="1">
      <alignment vertical="center"/>
    </xf>
    <xf numFmtId="0" fontId="22" fillId="0" borderId="3" xfId="0" applyFont="1" applyBorder="1" applyAlignment="1" applyProtection="1">
      <alignment horizontal="center" vertical="center"/>
    </xf>
    <xf numFmtId="0" fontId="22" fillId="0" borderId="10" xfId="0" applyFont="1" applyBorder="1" applyAlignment="1" applyProtection="1">
      <alignment horizontal="center" vertical="center"/>
    </xf>
    <xf numFmtId="0" fontId="19" fillId="0" borderId="22"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6" xfId="0" applyFont="1" applyBorder="1" applyAlignment="1" applyProtection="1">
      <alignment vertical="center"/>
    </xf>
    <xf numFmtId="0" fontId="19" fillId="2" borderId="18" xfId="0" applyFont="1" applyFill="1" applyBorder="1" applyAlignment="1" applyProtection="1">
      <alignment vertical="center"/>
    </xf>
    <xf numFmtId="0" fontId="19" fillId="2" borderId="10" xfId="0" applyFont="1" applyFill="1" applyBorder="1" applyAlignment="1" applyProtection="1">
      <alignment vertical="center"/>
    </xf>
    <xf numFmtId="0" fontId="19" fillId="2" borderId="19" xfId="0" applyFont="1" applyFill="1" applyBorder="1" applyAlignment="1" applyProtection="1">
      <alignment vertical="center"/>
    </xf>
    <xf numFmtId="0" fontId="24" fillId="0" borderId="0" xfId="0" applyFont="1" applyAlignment="1" applyProtection="1">
      <alignment horizontal="center" vertical="center"/>
    </xf>
    <xf numFmtId="0" fontId="25" fillId="0" borderId="0" xfId="0" applyFont="1" applyAlignment="1" applyProtection="1">
      <alignment horizontal="center"/>
    </xf>
    <xf numFmtId="0" fontId="0" fillId="0" borderId="0" xfId="0" applyAlignment="1" applyProtection="1"/>
    <xf numFmtId="0" fontId="22" fillId="0" borderId="10" xfId="0" applyFont="1" applyBorder="1" applyAlignment="1" applyProtection="1">
      <alignment vertical="center"/>
    </xf>
    <xf numFmtId="0" fontId="0" fillId="0" borderId="10" xfId="0" applyBorder="1" applyAlignment="1" applyProtection="1">
      <alignment vertical="center"/>
    </xf>
    <xf numFmtId="0" fontId="19" fillId="0" borderId="0" xfId="0" applyFont="1" applyAlignment="1" applyProtection="1">
      <alignment horizontal="center" vertical="center"/>
    </xf>
    <xf numFmtId="0" fontId="19" fillId="0" borderId="66" xfId="0" applyFont="1" applyBorder="1" applyAlignment="1" applyProtection="1">
      <alignment vertical="center"/>
    </xf>
    <xf numFmtId="0" fontId="0" fillId="0" borderId="0" xfId="0" applyAlignment="1" applyProtection="1">
      <alignment horizontal="center"/>
    </xf>
    <xf numFmtId="0" fontId="19" fillId="0" borderId="0" xfId="0" applyFont="1" applyAlignment="1" applyProtection="1">
      <alignment horizontal="right" vertical="center"/>
    </xf>
    <xf numFmtId="0" fontId="22" fillId="0" borderId="11" xfId="0" applyFont="1" applyBorder="1" applyAlignment="1" applyProtection="1">
      <alignment vertical="center"/>
    </xf>
    <xf numFmtId="0" fontId="19" fillId="0" borderId="11" xfId="0" applyFont="1" applyBorder="1" applyAlignment="1" applyProtection="1">
      <alignment vertical="center"/>
    </xf>
    <xf numFmtId="0" fontId="0" fillId="2" borderId="10" xfId="0" applyFill="1" applyBorder="1" applyAlignment="1" applyProtection="1">
      <alignment vertical="center"/>
    </xf>
    <xf numFmtId="0" fontId="19" fillId="0" borderId="7" xfId="0" applyFont="1" applyBorder="1" applyAlignment="1" applyProtection="1">
      <alignment vertical="center"/>
    </xf>
    <xf numFmtId="0" fontId="23" fillId="0" borderId="10" xfId="0" applyFont="1" applyBorder="1" applyAlignment="1" applyProtection="1">
      <alignment horizontal="left" vertical="center"/>
    </xf>
    <xf numFmtId="0" fontId="23" fillId="0" borderId="6" xfId="0" applyFont="1" applyBorder="1" applyAlignment="1" applyProtection="1">
      <alignment horizontal="left" vertical="center"/>
    </xf>
    <xf numFmtId="0" fontId="19" fillId="0" borderId="10" xfId="0" applyFont="1" applyBorder="1" applyAlignment="1" applyProtection="1">
      <alignment horizontal="left" vertical="center"/>
    </xf>
    <xf numFmtId="0" fontId="19" fillId="0" borderId="13" xfId="0" applyFont="1" applyBorder="1" applyAlignment="1" applyProtection="1">
      <alignment horizontal="center"/>
    </xf>
    <xf numFmtId="0" fontId="0" fillId="0" borderId="13" xfId="0" applyBorder="1" applyAlignment="1" applyProtection="1"/>
    <xf numFmtId="0" fontId="0" fillId="0" borderId="11" xfId="0" applyBorder="1" applyAlignment="1" applyProtection="1"/>
    <xf numFmtId="0" fontId="19" fillId="0" borderId="10"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13" xfId="0" applyFont="1" applyBorder="1" applyAlignment="1" applyProtection="1">
      <alignment horizontal="left" vertical="top"/>
    </xf>
    <xf numFmtId="0" fontId="27" fillId="0" borderId="0" xfId="0" applyFont="1" applyAlignment="1" applyProtection="1">
      <alignment horizontal="center" vertical="center"/>
    </xf>
    <xf numFmtId="0" fontId="19" fillId="0" borderId="0" xfId="0" applyFont="1" applyAlignment="1" applyProtection="1">
      <alignment vertical="top"/>
    </xf>
    <xf numFmtId="0" fontId="18"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9" fillId="0" borderId="0" xfId="0" applyFont="1" applyBorder="1" applyAlignment="1" applyProtection="1">
      <alignment vertical="top"/>
    </xf>
    <xf numFmtId="0" fontId="0" fillId="0" borderId="0" xfId="0" applyAlignment="1" applyProtection="1">
      <alignment vertical="top"/>
    </xf>
    <xf numFmtId="0" fontId="19" fillId="0" borderId="11" xfId="0" applyFont="1" applyBorder="1" applyAlignment="1" applyProtection="1">
      <alignment vertical="top"/>
    </xf>
    <xf numFmtId="0" fontId="0" fillId="0" borderId="11" xfId="0" applyBorder="1" applyAlignment="1" applyProtection="1">
      <alignment vertical="top"/>
    </xf>
    <xf numFmtId="0" fontId="19" fillId="0" borderId="0" xfId="0" applyFont="1" applyAlignment="1" applyProtection="1">
      <alignment vertical="center"/>
    </xf>
    <xf numFmtId="0" fontId="0" fillId="0" borderId="11" xfId="0" applyBorder="1" applyAlignment="1" applyProtection="1">
      <alignment horizontal="left" vertical="top"/>
    </xf>
    <xf numFmtId="0" fontId="0" fillId="0" borderId="7" xfId="0" applyBorder="1" applyAlignment="1" applyProtection="1">
      <alignment horizontal="left" vertical="top"/>
    </xf>
    <xf numFmtId="0" fontId="19" fillId="0" borderId="12" xfId="0" applyFont="1" applyBorder="1" applyAlignment="1" applyProtection="1">
      <alignment horizontal="left" vertical="top"/>
    </xf>
    <xf numFmtId="0" fontId="19" fillId="0" borderId="13" xfId="0" applyFont="1" applyBorder="1" applyAlignment="1" applyProtection="1">
      <alignment vertical="top"/>
    </xf>
    <xf numFmtId="0" fontId="22" fillId="0" borderId="0" xfId="0" applyFont="1" applyAlignment="1" applyProtection="1">
      <alignment vertical="center"/>
    </xf>
    <xf numFmtId="0" fontId="19" fillId="2" borderId="0" xfId="0" applyFont="1" applyFill="1" applyAlignment="1" applyProtection="1">
      <alignment vertical="center"/>
    </xf>
    <xf numFmtId="0" fontId="19" fillId="0" borderId="35" xfId="0" applyFont="1" applyBorder="1" applyAlignment="1" applyProtection="1">
      <alignment horizontal="left" vertical="top"/>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P93"/>
  <sheetViews>
    <sheetView showGridLines="0" tabSelected="1" zoomScale="121" zoomScaleNormal="100" workbookViewId="0">
      <selection activeCell="A7" sqref="A7:I7"/>
    </sheetView>
  </sheetViews>
  <sheetFormatPr defaultColWidth="9.140625" defaultRowHeight="12.75" x14ac:dyDescent="0.2"/>
  <cols>
    <col min="1" max="1" width="24.140625" style="131" customWidth="1"/>
    <col min="2" max="6" width="16.42578125" style="131" customWidth="1"/>
    <col min="7" max="8" width="16.42578125" style="132" customWidth="1"/>
    <col min="9" max="9" width="42.140625" style="108" customWidth="1"/>
    <col min="10" max="22" width="9.28515625" style="132" customWidth="1"/>
    <col min="23" max="16384" width="9.140625" style="132"/>
  </cols>
  <sheetData>
    <row r="1" spans="1:16" s="108" customFormat="1" ht="11.25" customHeight="1" x14ac:dyDescent="0.2">
      <c r="A1" s="122"/>
      <c r="B1" s="123"/>
      <c r="C1" s="519" t="s">
        <v>0</v>
      </c>
      <c r="D1" s="519"/>
      <c r="E1" s="519"/>
      <c r="F1" s="519"/>
      <c r="G1" s="519"/>
      <c r="H1" s="519"/>
      <c r="I1" s="124"/>
      <c r="J1" s="240"/>
      <c r="K1" s="240"/>
      <c r="L1" s="240"/>
      <c r="M1" s="240"/>
      <c r="N1" s="240"/>
      <c r="O1" s="240"/>
      <c r="P1" s="240"/>
    </row>
    <row r="2" spans="1:16" s="108" customFormat="1" ht="11.25" customHeight="1" x14ac:dyDescent="0.2">
      <c r="A2" s="125"/>
      <c r="B2" s="123"/>
      <c r="C2" s="519"/>
      <c r="D2" s="519"/>
      <c r="E2" s="519"/>
      <c r="F2" s="519"/>
      <c r="G2" s="519"/>
      <c r="H2" s="519"/>
      <c r="I2" s="124"/>
      <c r="J2" s="240"/>
      <c r="K2" s="240"/>
      <c r="L2" s="240"/>
      <c r="M2" s="240"/>
      <c r="N2" s="240"/>
      <c r="O2" s="240"/>
      <c r="P2" s="240"/>
    </row>
    <row r="3" spans="1:16" s="126" customFormat="1" ht="16.5" customHeight="1" x14ac:dyDescent="0.2">
      <c r="A3" s="483" t="s">
        <v>262</v>
      </c>
      <c r="B3" s="520"/>
      <c r="C3" s="520"/>
      <c r="D3" s="521" t="s">
        <v>1</v>
      </c>
      <c r="E3" s="521"/>
      <c r="F3" s="521"/>
      <c r="G3" s="521"/>
      <c r="H3" s="521"/>
      <c r="I3" s="484"/>
    </row>
    <row r="4" spans="1:16" s="126" customFormat="1" ht="15" customHeight="1" x14ac:dyDescent="0.2">
      <c r="A4" s="483" t="s">
        <v>263</v>
      </c>
      <c r="B4" s="531"/>
      <c r="C4" s="531"/>
      <c r="D4" s="521" t="s">
        <v>2</v>
      </c>
      <c r="E4" s="521"/>
      <c r="F4" s="521"/>
      <c r="G4" s="521"/>
      <c r="H4" s="521"/>
      <c r="I4" s="484"/>
    </row>
    <row r="5" spans="1:16" s="126" customFormat="1" ht="14.25" customHeight="1" thickBot="1" x14ac:dyDescent="0.25">
      <c r="A5" s="483"/>
      <c r="B5" s="431"/>
      <c r="C5" s="431"/>
      <c r="D5" s="483"/>
      <c r="E5" s="483"/>
      <c r="F5" s="483"/>
      <c r="G5" s="483"/>
      <c r="H5" s="483"/>
      <c r="I5" s="485" t="s">
        <v>3</v>
      </c>
    </row>
    <row r="6" spans="1:16" s="107" customFormat="1" ht="27.75" customHeight="1" thickBot="1" x14ac:dyDescent="0.25">
      <c r="A6" s="532" t="s">
        <v>246</v>
      </c>
      <c r="B6" s="533"/>
      <c r="C6" s="533"/>
      <c r="D6" s="533"/>
      <c r="E6" s="533"/>
      <c r="F6" s="533"/>
      <c r="G6" s="533"/>
      <c r="H6" s="533"/>
      <c r="I6" s="534"/>
    </row>
    <row r="7" spans="1:16" s="107" customFormat="1" ht="228.75" customHeight="1" x14ac:dyDescent="0.2">
      <c r="A7" s="535" t="s">
        <v>257</v>
      </c>
      <c r="B7" s="536"/>
      <c r="C7" s="536"/>
      <c r="D7" s="536"/>
      <c r="E7" s="536"/>
      <c r="F7" s="536"/>
      <c r="G7" s="536"/>
      <c r="H7" s="536"/>
      <c r="I7" s="537"/>
      <c r="K7" s="126"/>
      <c r="L7" s="126"/>
      <c r="M7" s="126"/>
      <c r="N7" s="126"/>
      <c r="O7" s="126"/>
      <c r="P7" s="126"/>
    </row>
    <row r="8" spans="1:16" s="107" customFormat="1" ht="7.5" customHeight="1" thickBot="1" x14ac:dyDescent="0.25">
      <c r="A8" s="127"/>
      <c r="B8" s="127"/>
      <c r="C8" s="127"/>
      <c r="D8" s="127"/>
      <c r="E8" s="127"/>
      <c r="F8" s="127"/>
      <c r="G8" s="127"/>
      <c r="H8" s="127"/>
      <c r="I8" s="241"/>
      <c r="K8" s="126"/>
      <c r="L8" s="126"/>
      <c r="M8" s="126"/>
      <c r="N8" s="126"/>
      <c r="O8" s="126"/>
      <c r="P8" s="126"/>
    </row>
    <row r="9" spans="1:16" s="107" customFormat="1" ht="29.25" customHeight="1" thickBot="1" x14ac:dyDescent="0.25">
      <c r="A9" s="522" t="s">
        <v>214</v>
      </c>
      <c r="B9" s="523"/>
      <c r="C9" s="523"/>
      <c r="D9" s="523"/>
      <c r="E9" s="523"/>
      <c r="F9" s="523"/>
      <c r="G9" s="523"/>
      <c r="H9" s="523"/>
      <c r="I9" s="524"/>
      <c r="K9" s="126"/>
      <c r="L9" s="126"/>
      <c r="M9" s="126"/>
      <c r="N9" s="126"/>
      <c r="O9" s="126"/>
      <c r="P9" s="126"/>
    </row>
    <row r="10" spans="1:16" s="107" customFormat="1" ht="9.75" customHeight="1" thickBot="1" x14ac:dyDescent="0.25">
      <c r="A10" s="151" t="s">
        <v>4</v>
      </c>
      <c r="B10" s="507"/>
      <c r="C10" s="508"/>
      <c r="D10" s="508"/>
      <c r="E10" s="508"/>
      <c r="F10" s="508"/>
      <c r="G10" s="508"/>
      <c r="H10" s="508"/>
      <c r="I10" s="149"/>
      <c r="K10" s="126"/>
      <c r="L10" s="126"/>
      <c r="M10" s="126"/>
      <c r="N10" s="126"/>
      <c r="O10" s="126"/>
      <c r="P10" s="126"/>
    </row>
    <row r="11" spans="1:16" s="107" customFormat="1" ht="15" thickBot="1" x14ac:dyDescent="0.25">
      <c r="A11" s="538"/>
      <c r="B11" s="509"/>
      <c r="C11" s="508" t="s">
        <v>5</v>
      </c>
      <c r="D11" s="508" t="s">
        <v>6</v>
      </c>
      <c r="E11" s="508"/>
      <c r="F11" s="508"/>
      <c r="G11" s="508" t="s">
        <v>7</v>
      </c>
      <c r="H11" s="508" t="s">
        <v>8</v>
      </c>
      <c r="I11" s="150" t="s">
        <v>9</v>
      </c>
      <c r="K11" s="126"/>
      <c r="L11" s="126"/>
      <c r="M11" s="126"/>
      <c r="N11" s="126"/>
      <c r="O11" s="126"/>
      <c r="P11" s="126"/>
    </row>
    <row r="12" spans="1:16" s="107" customFormat="1" ht="14.25" x14ac:dyDescent="0.2">
      <c r="A12" s="539"/>
      <c r="B12" s="486" t="s">
        <v>10</v>
      </c>
      <c r="C12" s="487">
        <v>0</v>
      </c>
      <c r="D12" s="487">
        <v>0</v>
      </c>
      <c r="E12" s="510"/>
      <c r="F12" s="510"/>
      <c r="G12" s="487">
        <v>0</v>
      </c>
      <c r="H12" s="488">
        <f>IF(G12&gt;0,D12/G12,0)</f>
        <v>0</v>
      </c>
      <c r="I12" s="504"/>
      <c r="K12" s="126"/>
      <c r="L12" s="126"/>
      <c r="M12" s="126"/>
      <c r="N12" s="126"/>
      <c r="O12" s="126"/>
      <c r="P12" s="126"/>
    </row>
    <row r="13" spans="1:16" s="107" customFormat="1" ht="14.25" x14ac:dyDescent="0.2">
      <c r="A13" s="539"/>
      <c r="B13" s="489" t="s">
        <v>11</v>
      </c>
      <c r="C13" s="487">
        <v>0</v>
      </c>
      <c r="D13" s="487">
        <v>0</v>
      </c>
      <c r="E13" s="510"/>
      <c r="F13" s="510"/>
      <c r="G13" s="487">
        <f>C34</f>
        <v>0</v>
      </c>
      <c r="H13" s="488">
        <f t="shared" ref="H13:H17" si="0">IF(G13&gt;0,D13/G13,0)</f>
        <v>0</v>
      </c>
      <c r="I13" s="235"/>
      <c r="K13" s="126"/>
      <c r="L13" s="126"/>
      <c r="M13" s="126"/>
      <c r="N13" s="126"/>
      <c r="O13" s="126"/>
      <c r="P13" s="126"/>
    </row>
    <row r="14" spans="1:16" s="107" customFormat="1" ht="14.25" x14ac:dyDescent="0.2">
      <c r="A14" s="539"/>
      <c r="B14" s="489" t="s">
        <v>12</v>
      </c>
      <c r="C14" s="487">
        <v>0</v>
      </c>
      <c r="D14" s="487">
        <v>0</v>
      </c>
      <c r="E14" s="510"/>
      <c r="F14" s="510"/>
      <c r="G14" s="487">
        <f>D34</f>
        <v>0</v>
      </c>
      <c r="H14" s="488">
        <f t="shared" si="0"/>
        <v>0</v>
      </c>
      <c r="I14" s="243"/>
      <c r="K14" s="126"/>
      <c r="L14" s="126"/>
      <c r="M14" s="126"/>
      <c r="N14" s="126"/>
      <c r="O14" s="126"/>
      <c r="P14" s="126"/>
    </row>
    <row r="15" spans="1:16" s="107" customFormat="1" ht="14.25" x14ac:dyDescent="0.2">
      <c r="A15" s="539"/>
      <c r="B15" s="489" t="s">
        <v>13</v>
      </c>
      <c r="C15" s="487">
        <v>0</v>
      </c>
      <c r="D15" s="487">
        <v>0</v>
      </c>
      <c r="E15" s="511"/>
      <c r="F15" s="511"/>
      <c r="G15" s="487">
        <f>E34</f>
        <v>0</v>
      </c>
      <c r="H15" s="488">
        <f t="shared" si="0"/>
        <v>0</v>
      </c>
      <c r="I15" s="244"/>
      <c r="K15" s="126"/>
      <c r="L15" s="126"/>
      <c r="M15" s="126"/>
      <c r="N15" s="126"/>
      <c r="O15" s="126"/>
      <c r="P15" s="126"/>
    </row>
    <row r="16" spans="1:16" s="107" customFormat="1" ht="14.25" x14ac:dyDescent="0.2">
      <c r="A16" s="539"/>
      <c r="B16" s="489" t="s">
        <v>14</v>
      </c>
      <c r="C16" s="487">
        <v>0</v>
      </c>
      <c r="D16" s="487">
        <v>0</v>
      </c>
      <c r="E16" s="511"/>
      <c r="F16" s="511"/>
      <c r="G16" s="487">
        <f>F34</f>
        <v>0</v>
      </c>
      <c r="H16" s="488">
        <f t="shared" si="0"/>
        <v>0</v>
      </c>
      <c r="I16" s="244"/>
      <c r="K16" s="126"/>
      <c r="L16" s="126"/>
      <c r="M16" s="126"/>
      <c r="N16" s="126"/>
      <c r="O16" s="126"/>
      <c r="P16" s="126"/>
    </row>
    <row r="17" spans="1:16" s="107" customFormat="1" ht="15" thickBot="1" x14ac:dyDescent="0.25">
      <c r="A17" s="540"/>
      <c r="B17" s="491" t="s">
        <v>15</v>
      </c>
      <c r="C17" s="492">
        <f>SUM(C12:C16)</f>
        <v>0</v>
      </c>
      <c r="D17" s="492">
        <f>SUM(D12:D16)</f>
        <v>0</v>
      </c>
      <c r="E17" s="512"/>
      <c r="F17" s="512"/>
      <c r="G17" s="492">
        <v>0</v>
      </c>
      <c r="H17" s="488">
        <f t="shared" si="0"/>
        <v>0</v>
      </c>
      <c r="I17" s="244"/>
      <c r="K17" s="126"/>
      <c r="L17" s="126"/>
      <c r="M17" s="126"/>
      <c r="N17" s="126"/>
      <c r="O17" s="126"/>
      <c r="P17" s="126"/>
    </row>
    <row r="18" spans="1:16" s="107" customFormat="1" ht="9.75" customHeight="1" thickBot="1" x14ac:dyDescent="0.25">
      <c r="A18" s="493" t="s">
        <v>16</v>
      </c>
      <c r="B18" s="494"/>
      <c r="C18" s="495"/>
      <c r="D18" s="495"/>
      <c r="E18" s="513"/>
      <c r="F18" s="513"/>
      <c r="G18" s="495"/>
      <c r="H18" s="495"/>
      <c r="I18" s="149"/>
      <c r="K18" s="126"/>
      <c r="L18" s="126"/>
      <c r="M18" s="126"/>
      <c r="N18" s="126"/>
      <c r="O18" s="126"/>
      <c r="P18" s="126"/>
    </row>
    <row r="19" spans="1:16" s="128" customFormat="1" ht="15" thickBot="1" x14ac:dyDescent="0.25">
      <c r="A19" s="505" t="s">
        <v>17</v>
      </c>
      <c r="B19" s="506" t="s">
        <v>10</v>
      </c>
      <c r="C19" s="506" t="s">
        <v>11</v>
      </c>
      <c r="D19" s="506" t="s">
        <v>12</v>
      </c>
      <c r="E19" s="506" t="s">
        <v>13</v>
      </c>
      <c r="F19" s="506" t="s">
        <v>14</v>
      </c>
      <c r="G19" s="506" t="s">
        <v>18</v>
      </c>
      <c r="H19" s="506" t="s">
        <v>19</v>
      </c>
      <c r="I19" s="152" t="s">
        <v>20</v>
      </c>
      <c r="K19" s="126"/>
      <c r="L19" s="126"/>
      <c r="M19" s="126"/>
      <c r="N19" s="126"/>
      <c r="O19" s="126"/>
      <c r="P19" s="126"/>
    </row>
    <row r="20" spans="1:16" s="107" customFormat="1" ht="15.75" customHeight="1" x14ac:dyDescent="0.2">
      <c r="A20" s="496" t="s">
        <v>21</v>
      </c>
      <c r="B20" s="487">
        <v>0</v>
      </c>
      <c r="C20" s="487">
        <v>0</v>
      </c>
      <c r="D20" s="487">
        <v>0</v>
      </c>
      <c r="E20" s="487">
        <v>0</v>
      </c>
      <c r="F20" s="487">
        <v>0</v>
      </c>
      <c r="G20" s="487">
        <v>0</v>
      </c>
      <c r="H20" s="488">
        <v>0</v>
      </c>
      <c r="I20" s="245"/>
      <c r="J20" s="246"/>
      <c r="K20" s="126"/>
      <c r="L20" s="126"/>
      <c r="M20" s="126"/>
      <c r="N20" s="126"/>
      <c r="O20" s="126"/>
      <c r="P20" s="126"/>
    </row>
    <row r="21" spans="1:16" s="107" customFormat="1" ht="15.75" customHeight="1" x14ac:dyDescent="0.2">
      <c r="A21" s="497" t="s">
        <v>22</v>
      </c>
      <c r="B21" s="490">
        <f>'b. Fringe'!D14</f>
        <v>0</v>
      </c>
      <c r="C21" s="490">
        <f>'b. Fringe'!G14</f>
        <v>0</v>
      </c>
      <c r="D21" s="490">
        <f>'b. Fringe'!J14</f>
        <v>0</v>
      </c>
      <c r="E21" s="487">
        <f>'b. Fringe'!M14</f>
        <v>0</v>
      </c>
      <c r="F21" s="487">
        <f>'b. Fringe'!P14</f>
        <v>0</v>
      </c>
      <c r="G21" s="487">
        <f t="shared" ref="G21:G33" si="1">SUM(B21:F21)</f>
        <v>0</v>
      </c>
      <c r="H21" s="488">
        <f>IF(G21&gt;0,G21/G17,0)</f>
        <v>0</v>
      </c>
      <c r="I21" s="247"/>
      <c r="J21" s="246"/>
      <c r="K21" s="126"/>
      <c r="L21" s="126"/>
      <c r="M21" s="126"/>
      <c r="N21" s="126"/>
      <c r="O21" s="126"/>
      <c r="P21" s="126"/>
    </row>
    <row r="22" spans="1:16" s="107" customFormat="1" ht="15.75" customHeight="1" x14ac:dyDescent="0.2">
      <c r="A22" s="497" t="s">
        <v>23</v>
      </c>
      <c r="B22" s="490">
        <v>0</v>
      </c>
      <c r="C22" s="490">
        <f>'c. Travel'!M18</f>
        <v>0</v>
      </c>
      <c r="D22" s="490">
        <f>'c. Travel'!M24</f>
        <v>0</v>
      </c>
      <c r="E22" s="487">
        <f>'c. Travel'!M30</f>
        <v>0</v>
      </c>
      <c r="F22" s="487">
        <f>'c. Travel'!M36</f>
        <v>0</v>
      </c>
      <c r="G22" s="487">
        <v>0</v>
      </c>
      <c r="H22" s="488">
        <f>IF(G22&gt;0,G22/G17,0)</f>
        <v>0</v>
      </c>
      <c r="I22" s="247"/>
      <c r="J22" s="246"/>
      <c r="K22" s="126"/>
      <c r="L22" s="126"/>
      <c r="M22" s="126"/>
      <c r="N22" s="126"/>
      <c r="O22" s="126"/>
      <c r="P22" s="126"/>
    </row>
    <row r="23" spans="1:16" s="107" customFormat="1" ht="15.75" customHeight="1" x14ac:dyDescent="0.2">
      <c r="A23" s="497" t="s">
        <v>24</v>
      </c>
      <c r="B23" s="490">
        <f>'d. Equipment'!E14</f>
        <v>0</v>
      </c>
      <c r="C23" s="490">
        <f>'d. Equipment'!E22</f>
        <v>0</v>
      </c>
      <c r="D23" s="490">
        <f>'d. Equipment'!E30</f>
        <v>0</v>
      </c>
      <c r="E23" s="487">
        <f>'d. Equipment'!E38</f>
        <v>0</v>
      </c>
      <c r="F23" s="487">
        <f>'d. Equipment'!E46</f>
        <v>0</v>
      </c>
      <c r="G23" s="487">
        <f t="shared" si="1"/>
        <v>0</v>
      </c>
      <c r="H23" s="488">
        <f>IF(G23&gt;0,G23/G17,0)</f>
        <v>0</v>
      </c>
      <c r="I23" s="247"/>
      <c r="J23" s="246"/>
      <c r="K23" s="126"/>
      <c r="L23" s="126"/>
      <c r="M23" s="126"/>
      <c r="N23" s="126"/>
      <c r="O23" s="126"/>
      <c r="P23" s="126"/>
    </row>
    <row r="24" spans="1:16" s="107" customFormat="1" ht="15.75" customHeight="1" x14ac:dyDescent="0.2">
      <c r="A24" s="497" t="s">
        <v>25</v>
      </c>
      <c r="B24" s="490">
        <f>'e. Supplies'!E15</f>
        <v>0</v>
      </c>
      <c r="C24" s="490">
        <f>'e. Supplies'!E25</f>
        <v>0</v>
      </c>
      <c r="D24" s="490">
        <f>'e. Supplies'!E35</f>
        <v>0</v>
      </c>
      <c r="E24" s="487">
        <f>'e. Supplies'!E45</f>
        <v>0</v>
      </c>
      <c r="F24" s="487">
        <f>'e. Supplies'!E55</f>
        <v>0</v>
      </c>
      <c r="G24" s="487">
        <f t="shared" si="1"/>
        <v>0</v>
      </c>
      <c r="H24" s="488">
        <f>IF(G24&gt;0,G24/G17,0)</f>
        <v>0</v>
      </c>
      <c r="I24" s="247"/>
      <c r="J24" s="246"/>
      <c r="K24" s="126"/>
      <c r="L24" s="126"/>
      <c r="M24" s="126"/>
      <c r="N24" s="126"/>
      <c r="O24" s="126"/>
      <c r="P24" s="126"/>
    </row>
    <row r="25" spans="1:16" s="107" customFormat="1" ht="14.25" x14ac:dyDescent="0.2">
      <c r="A25" s="498" t="s">
        <v>26</v>
      </c>
      <c r="B25" s="490"/>
      <c r="C25" s="490"/>
      <c r="D25" s="490"/>
      <c r="E25" s="487"/>
      <c r="F25" s="487"/>
      <c r="G25" s="487"/>
      <c r="H25" s="488"/>
      <c r="I25" s="247"/>
      <c r="J25" s="246"/>
      <c r="K25" s="126"/>
      <c r="L25" s="126"/>
      <c r="M25" s="126"/>
      <c r="N25" s="126"/>
      <c r="O25" s="126"/>
      <c r="P25" s="126"/>
    </row>
    <row r="26" spans="1:16" s="107" customFormat="1" ht="14.25" x14ac:dyDescent="0.2">
      <c r="A26" s="499" t="s">
        <v>27</v>
      </c>
      <c r="B26" s="490">
        <f>'f. Contractual'!D13</f>
        <v>0</v>
      </c>
      <c r="C26" s="490">
        <f>'f. Contractual'!E13</f>
        <v>0</v>
      </c>
      <c r="D26" s="490">
        <f>'f. Contractual'!F13</f>
        <v>0</v>
      </c>
      <c r="E26" s="487">
        <f>'f. Contractual'!G13</f>
        <v>0</v>
      </c>
      <c r="F26" s="487">
        <f>'f. Contractual'!H13</f>
        <v>0</v>
      </c>
      <c r="G26" s="487">
        <f t="shared" si="1"/>
        <v>0</v>
      </c>
      <c r="H26" s="488">
        <f>IF(G26&gt;0,G26/G17,0)</f>
        <v>0</v>
      </c>
      <c r="I26" s="247"/>
      <c r="J26" s="246"/>
      <c r="K26" s="126"/>
      <c r="L26" s="126"/>
      <c r="M26" s="126"/>
      <c r="N26" s="126"/>
      <c r="O26" s="126"/>
      <c r="P26" s="126"/>
    </row>
    <row r="27" spans="1:16" s="107" customFormat="1" ht="14.25" x14ac:dyDescent="0.2">
      <c r="A27" s="499" t="s">
        <v>28</v>
      </c>
      <c r="B27" s="487">
        <f>'f. Contractual'!D22</f>
        <v>0</v>
      </c>
      <c r="C27" s="487">
        <f>'f. Contractual'!E22</f>
        <v>0</v>
      </c>
      <c r="D27" s="487">
        <f>'f. Contractual'!F22</f>
        <v>0</v>
      </c>
      <c r="E27" s="487">
        <f>'f. Contractual'!G22</f>
        <v>0</v>
      </c>
      <c r="F27" s="487">
        <f>'f. Contractual'!H22</f>
        <v>0</v>
      </c>
      <c r="G27" s="487">
        <f t="shared" si="1"/>
        <v>0</v>
      </c>
      <c r="H27" s="488">
        <f>IF(G27&gt;0,G27/G17,0)</f>
        <v>0</v>
      </c>
      <c r="I27" s="247"/>
      <c r="J27" s="246"/>
      <c r="K27" s="126"/>
      <c r="L27" s="126"/>
      <c r="M27" s="126"/>
      <c r="N27" s="126"/>
      <c r="O27" s="126"/>
      <c r="P27" s="126"/>
    </row>
    <row r="28" spans="1:16" s="107" customFormat="1" ht="14.25" x14ac:dyDescent="0.2">
      <c r="A28" s="499" t="s">
        <v>29</v>
      </c>
      <c r="B28" s="487">
        <f>'f. Contractual'!D27</f>
        <v>0</v>
      </c>
      <c r="C28" s="487">
        <f>'f. Contractual'!E27</f>
        <v>0</v>
      </c>
      <c r="D28" s="487">
        <f>'f. Contractual'!F27</f>
        <v>0</v>
      </c>
      <c r="E28" s="487">
        <f>'f. Contractual'!G27</f>
        <v>0</v>
      </c>
      <c r="F28" s="487">
        <f>'f. Contractual'!H27</f>
        <v>0</v>
      </c>
      <c r="G28" s="487">
        <f t="shared" si="1"/>
        <v>0</v>
      </c>
      <c r="H28" s="488">
        <f>IF(G28&gt;0,G28/G17,0)</f>
        <v>0</v>
      </c>
      <c r="I28" s="247"/>
      <c r="J28" s="246"/>
      <c r="K28" s="126"/>
      <c r="L28" s="126"/>
      <c r="M28" s="126"/>
      <c r="N28" s="126"/>
      <c r="O28" s="126"/>
      <c r="P28" s="126"/>
    </row>
    <row r="29" spans="1:16" s="107" customFormat="1" ht="14.25" x14ac:dyDescent="0.2">
      <c r="A29" s="500" t="s">
        <v>30</v>
      </c>
      <c r="B29" s="487">
        <f>SUM(B26:B28)</f>
        <v>0</v>
      </c>
      <c r="C29" s="487">
        <f>SUM(C26:C28)</f>
        <v>0</v>
      </c>
      <c r="D29" s="487">
        <f>SUM(D26:D28)</f>
        <v>0</v>
      </c>
      <c r="E29" s="487">
        <f>SUM(E26:E28)</f>
        <v>0</v>
      </c>
      <c r="F29" s="487">
        <f>SUM(F26:F28)</f>
        <v>0</v>
      </c>
      <c r="G29" s="487">
        <f t="shared" si="1"/>
        <v>0</v>
      </c>
      <c r="H29" s="488">
        <f>IF(G29&gt;0,G29/G17,0)</f>
        <v>0</v>
      </c>
      <c r="I29" s="247"/>
      <c r="J29" s="246"/>
      <c r="K29" s="126"/>
      <c r="L29" s="126"/>
      <c r="M29" s="126"/>
      <c r="N29" s="126"/>
      <c r="O29" s="126"/>
      <c r="P29" s="126"/>
    </row>
    <row r="30" spans="1:16" s="107" customFormat="1" ht="15.75" customHeight="1" x14ac:dyDescent="0.2">
      <c r="A30" s="497" t="s">
        <v>31</v>
      </c>
      <c r="B30" s="487">
        <f>'g. Construction'!C14</f>
        <v>0</v>
      </c>
      <c r="C30" s="487">
        <f>'g. Construction'!C21</f>
        <v>0</v>
      </c>
      <c r="D30" s="487">
        <f>'g. Construction'!C28</f>
        <v>0</v>
      </c>
      <c r="E30" s="487">
        <f>'g. Construction'!C35</f>
        <v>0</v>
      </c>
      <c r="F30" s="487">
        <f>'g. Construction'!C42</f>
        <v>0</v>
      </c>
      <c r="G30" s="487">
        <f t="shared" si="1"/>
        <v>0</v>
      </c>
      <c r="H30" s="488">
        <f>IF(G30&gt;0,G30/G17,0)</f>
        <v>0</v>
      </c>
      <c r="I30" s="248"/>
      <c r="J30" s="246"/>
      <c r="K30" s="126"/>
      <c r="L30" s="126"/>
      <c r="M30" s="126"/>
      <c r="N30" s="126"/>
      <c r="O30" s="126"/>
      <c r="P30" s="126"/>
    </row>
    <row r="31" spans="1:16" s="107" customFormat="1" ht="15.75" customHeight="1" x14ac:dyDescent="0.2">
      <c r="A31" s="497" t="s">
        <v>32</v>
      </c>
      <c r="B31" s="490">
        <f>'h. Other'!C14</f>
        <v>0</v>
      </c>
      <c r="C31" s="490">
        <f>'h. Other'!C22</f>
        <v>0</v>
      </c>
      <c r="D31" s="490">
        <f>'h. Other'!C30</f>
        <v>0</v>
      </c>
      <c r="E31" s="487">
        <f>'h. Other'!C38</f>
        <v>0</v>
      </c>
      <c r="F31" s="487">
        <f>'h. Other'!C46</f>
        <v>0</v>
      </c>
      <c r="G31" s="487">
        <f t="shared" si="1"/>
        <v>0</v>
      </c>
      <c r="H31" s="488">
        <f>IF(G31&gt;0,G31/G17,0)</f>
        <v>0</v>
      </c>
      <c r="I31" s="247"/>
      <c r="J31" s="246"/>
      <c r="K31" s="126"/>
      <c r="L31" s="126"/>
      <c r="M31" s="126"/>
      <c r="N31" s="126"/>
      <c r="O31" s="126"/>
      <c r="P31" s="126"/>
    </row>
    <row r="32" spans="1:16" s="107" customFormat="1" ht="15.75" customHeight="1" x14ac:dyDescent="0.2">
      <c r="A32" s="497" t="s">
        <v>33</v>
      </c>
      <c r="B32" s="490">
        <f>B20+B21+B22+B23+B24+B29+B30+B31</f>
        <v>0</v>
      </c>
      <c r="C32" s="490">
        <f>C20+C21+C22+C23+C24+C29+C30+C31</f>
        <v>0</v>
      </c>
      <c r="D32" s="490">
        <f>D20+D21+D22+D23+D24+D29+D30+D31</f>
        <v>0</v>
      </c>
      <c r="E32" s="490">
        <f t="shared" ref="E32:F32" si="2">E20+E21+E22+E23+E24+E29+E30+E31</f>
        <v>0</v>
      </c>
      <c r="F32" s="490">
        <f t="shared" si="2"/>
        <v>0</v>
      </c>
      <c r="G32" s="490">
        <f>G20+G21+G22+G23+G24+G29+G30+G31</f>
        <v>0</v>
      </c>
      <c r="H32" s="488">
        <f>IF(G32&gt;0,G32/G17,0)</f>
        <v>0</v>
      </c>
      <c r="I32" s="247"/>
      <c r="J32" s="246"/>
      <c r="K32" s="126"/>
      <c r="L32" s="126"/>
      <c r="M32" s="126"/>
      <c r="N32" s="126"/>
      <c r="O32" s="126"/>
      <c r="P32" s="126"/>
    </row>
    <row r="33" spans="1:16" s="107" customFormat="1" ht="15.75" customHeight="1" x14ac:dyDescent="0.2">
      <c r="A33" s="497" t="s">
        <v>34</v>
      </c>
      <c r="B33" s="490">
        <f>'i. Indirect'!B16</f>
        <v>0</v>
      </c>
      <c r="C33" s="490">
        <f>'i. Indirect'!C16</f>
        <v>0</v>
      </c>
      <c r="D33" s="490">
        <f>'i. Indirect'!D16</f>
        <v>0</v>
      </c>
      <c r="E33" s="487">
        <f>'i. Indirect'!E16</f>
        <v>0</v>
      </c>
      <c r="F33" s="487">
        <f>'i. Indirect'!F16</f>
        <v>0</v>
      </c>
      <c r="G33" s="487">
        <f t="shared" si="1"/>
        <v>0</v>
      </c>
      <c r="H33" s="488">
        <f>IF(G33&gt;0,G33/G17,0)</f>
        <v>0</v>
      </c>
      <c r="I33" s="247"/>
      <c r="J33" s="246"/>
      <c r="K33" s="126"/>
      <c r="L33" s="126"/>
      <c r="M33" s="126"/>
      <c r="N33" s="126"/>
      <c r="O33" s="126"/>
      <c r="P33" s="126"/>
    </row>
    <row r="34" spans="1:16" s="107" customFormat="1" ht="15.75" customHeight="1" thickBot="1" x14ac:dyDescent="0.25">
      <c r="A34" s="501" t="s">
        <v>7</v>
      </c>
      <c r="B34" s="502">
        <f>B32+B33</f>
        <v>0</v>
      </c>
      <c r="C34" s="502">
        <f>C32+C33</f>
        <v>0</v>
      </c>
      <c r="D34" s="502">
        <f>D32+D33</f>
        <v>0</v>
      </c>
      <c r="E34" s="502">
        <f t="shared" ref="E34:F34" si="3">E32+E33</f>
        <v>0</v>
      </c>
      <c r="F34" s="502">
        <f t="shared" si="3"/>
        <v>0</v>
      </c>
      <c r="G34" s="502">
        <f>G32+G33</f>
        <v>0</v>
      </c>
      <c r="H34" s="503">
        <f>H32+H33</f>
        <v>0</v>
      </c>
      <c r="I34" s="249"/>
      <c r="J34" s="246"/>
    </row>
    <row r="35" spans="1:16" s="107" customFormat="1" ht="8.25" customHeight="1" thickBot="1" x14ac:dyDescent="0.25">
      <c r="A35" s="127"/>
      <c r="B35" s="127"/>
      <c r="C35" s="127"/>
      <c r="D35" s="127"/>
      <c r="E35" s="127"/>
      <c r="F35" s="127"/>
      <c r="I35" s="246"/>
    </row>
    <row r="36" spans="1:16" s="107" customFormat="1" x14ac:dyDescent="0.2">
      <c r="A36" s="525" t="s">
        <v>35</v>
      </c>
      <c r="B36" s="526"/>
      <c r="C36" s="526"/>
      <c r="D36" s="526"/>
      <c r="E36" s="526"/>
      <c r="F36" s="526"/>
      <c r="G36" s="526"/>
      <c r="H36" s="526"/>
      <c r="I36" s="527"/>
    </row>
    <row r="37" spans="1:16" s="107" customFormat="1" ht="48.75" customHeight="1" thickBot="1" x14ac:dyDescent="0.25">
      <c r="A37" s="528"/>
      <c r="B37" s="529"/>
      <c r="C37" s="529"/>
      <c r="D37" s="529"/>
      <c r="E37" s="529"/>
      <c r="F37" s="529"/>
      <c r="G37" s="529"/>
      <c r="H37" s="529"/>
      <c r="I37" s="530"/>
    </row>
    <row r="38" spans="1:16" s="107" customFormat="1" x14ac:dyDescent="0.2">
      <c r="A38" s="127"/>
      <c r="B38" s="127"/>
      <c r="C38" s="127"/>
      <c r="D38" s="127"/>
      <c r="E38" s="127"/>
      <c r="F38" s="127"/>
      <c r="I38" s="246"/>
    </row>
    <row r="39" spans="1:16" s="107" customFormat="1" x14ac:dyDescent="0.2">
      <c r="A39" s="127"/>
      <c r="B39" s="127"/>
      <c r="C39" s="127"/>
      <c r="D39" s="127"/>
      <c r="E39" s="127"/>
      <c r="F39" s="127"/>
      <c r="I39" s="246"/>
    </row>
    <row r="40" spans="1:16" s="107" customFormat="1" x14ac:dyDescent="0.2">
      <c r="A40" s="127"/>
      <c r="B40" s="127"/>
      <c r="C40" s="127"/>
      <c r="D40" s="127"/>
      <c r="E40" s="127"/>
      <c r="F40" s="127"/>
      <c r="I40" s="246"/>
    </row>
    <row r="41" spans="1:16" s="107" customFormat="1" x14ac:dyDescent="0.2">
      <c r="A41" s="130"/>
      <c r="B41" s="130"/>
      <c r="C41" s="130"/>
      <c r="D41" s="130"/>
      <c r="E41" s="130"/>
      <c r="F41" s="130"/>
      <c r="I41" s="246"/>
    </row>
    <row r="42" spans="1:16" s="107" customFormat="1" x14ac:dyDescent="0.2">
      <c r="A42" s="127"/>
      <c r="B42" s="127"/>
      <c r="C42" s="127"/>
      <c r="D42" s="127"/>
      <c r="E42" s="127"/>
      <c r="F42" s="127"/>
      <c r="I42" s="246"/>
    </row>
    <row r="43" spans="1:16" s="107" customFormat="1" x14ac:dyDescent="0.2">
      <c r="A43" s="127"/>
      <c r="B43" s="127"/>
      <c r="C43" s="127"/>
      <c r="D43" s="127"/>
      <c r="E43" s="127"/>
      <c r="F43" s="127"/>
      <c r="I43" s="246"/>
    </row>
    <row r="44" spans="1:16" s="107" customFormat="1" x14ac:dyDescent="0.2">
      <c r="A44" s="127"/>
      <c r="B44" s="127"/>
      <c r="C44" s="127"/>
      <c r="D44" s="127"/>
      <c r="E44" s="127"/>
      <c r="F44" s="127"/>
      <c r="I44" s="246"/>
    </row>
    <row r="45" spans="1:16" s="107" customFormat="1" x14ac:dyDescent="0.2">
      <c r="A45" s="127"/>
      <c r="B45" s="127"/>
      <c r="C45" s="127"/>
      <c r="D45" s="127"/>
      <c r="E45" s="127"/>
      <c r="F45" s="127"/>
      <c r="I45" s="246"/>
    </row>
    <row r="46" spans="1:16" s="107" customFormat="1" x14ac:dyDescent="0.2">
      <c r="A46" s="127"/>
      <c r="B46" s="127"/>
      <c r="C46" s="127"/>
      <c r="D46" s="127"/>
      <c r="E46" s="127"/>
      <c r="F46" s="127"/>
      <c r="I46" s="246"/>
    </row>
    <row r="47" spans="1:16" s="107" customFormat="1" x14ac:dyDescent="0.2">
      <c r="A47" s="127"/>
      <c r="B47" s="127"/>
      <c r="C47" s="127"/>
      <c r="D47" s="127"/>
      <c r="E47" s="127"/>
      <c r="F47" s="127"/>
      <c r="I47" s="246"/>
    </row>
    <row r="48" spans="1:16" s="107" customFormat="1" x14ac:dyDescent="0.2">
      <c r="A48" s="127"/>
      <c r="B48" s="127"/>
      <c r="C48" s="127"/>
      <c r="D48" s="127"/>
      <c r="E48" s="127"/>
      <c r="F48" s="127"/>
      <c r="I48" s="246"/>
    </row>
    <row r="49" spans="1:9" s="107" customFormat="1" x14ac:dyDescent="0.2">
      <c r="A49" s="127"/>
      <c r="B49" s="127"/>
      <c r="C49" s="127"/>
      <c r="D49" s="127"/>
      <c r="E49" s="127"/>
      <c r="F49" s="127"/>
      <c r="I49" s="246"/>
    </row>
    <row r="50" spans="1:9" s="107" customFormat="1" x14ac:dyDescent="0.2">
      <c r="A50" s="127"/>
      <c r="B50" s="127"/>
      <c r="C50" s="127"/>
      <c r="D50" s="127"/>
      <c r="E50" s="127"/>
      <c r="F50" s="127"/>
      <c r="I50" s="246"/>
    </row>
    <row r="51" spans="1:9" s="107" customFormat="1" x14ac:dyDescent="0.2">
      <c r="A51" s="127"/>
      <c r="B51" s="127"/>
      <c r="C51" s="127"/>
      <c r="D51" s="127"/>
      <c r="E51" s="127"/>
      <c r="F51" s="127"/>
      <c r="I51" s="246"/>
    </row>
    <row r="52" spans="1:9" s="107" customFormat="1" x14ac:dyDescent="0.2">
      <c r="A52" s="127"/>
      <c r="B52" s="127"/>
      <c r="C52" s="127"/>
      <c r="D52" s="127"/>
      <c r="E52" s="127"/>
      <c r="F52" s="127"/>
      <c r="I52" s="246"/>
    </row>
    <row r="53" spans="1:9" s="107" customFormat="1" x14ac:dyDescent="0.2">
      <c r="A53" s="127"/>
      <c r="B53" s="127"/>
      <c r="C53" s="127"/>
      <c r="D53" s="127"/>
      <c r="E53" s="127"/>
      <c r="F53" s="127"/>
      <c r="I53" s="246"/>
    </row>
    <row r="54" spans="1:9" s="107" customFormat="1" x14ac:dyDescent="0.2">
      <c r="A54" s="127"/>
      <c r="B54" s="127"/>
      <c r="C54" s="127"/>
      <c r="D54" s="127"/>
      <c r="E54" s="127"/>
      <c r="F54" s="127"/>
      <c r="I54" s="246"/>
    </row>
    <row r="55" spans="1:9" s="107" customFormat="1" x14ac:dyDescent="0.2">
      <c r="A55" s="127"/>
      <c r="B55" s="127"/>
      <c r="C55" s="127"/>
      <c r="D55" s="127"/>
      <c r="E55" s="127"/>
      <c r="F55" s="127"/>
      <c r="I55" s="246"/>
    </row>
    <row r="56" spans="1:9" s="107" customFormat="1" x14ac:dyDescent="0.2">
      <c r="A56" s="127"/>
      <c r="B56" s="127"/>
      <c r="C56" s="127"/>
      <c r="D56" s="127"/>
      <c r="E56" s="127"/>
      <c r="F56" s="127"/>
      <c r="I56" s="246"/>
    </row>
    <row r="57" spans="1:9" s="107" customFormat="1" x14ac:dyDescent="0.2">
      <c r="A57" s="127"/>
      <c r="B57" s="127"/>
      <c r="C57" s="127"/>
      <c r="D57" s="127"/>
      <c r="E57" s="127"/>
      <c r="F57" s="127"/>
      <c r="I57" s="246"/>
    </row>
    <row r="58" spans="1:9" s="107" customFormat="1" x14ac:dyDescent="0.2">
      <c r="A58" s="127"/>
      <c r="B58" s="127"/>
      <c r="C58" s="127"/>
      <c r="D58" s="127"/>
      <c r="E58" s="127"/>
      <c r="F58" s="127"/>
      <c r="I58" s="246"/>
    </row>
    <row r="59" spans="1:9" s="107" customFormat="1" x14ac:dyDescent="0.2">
      <c r="A59" s="127"/>
      <c r="B59" s="127"/>
      <c r="C59" s="127"/>
      <c r="D59" s="127"/>
      <c r="E59" s="127"/>
      <c r="F59" s="127"/>
      <c r="I59" s="246"/>
    </row>
    <row r="60" spans="1:9" s="107" customFormat="1" x14ac:dyDescent="0.2">
      <c r="A60" s="127"/>
      <c r="B60" s="127"/>
      <c r="C60" s="127"/>
      <c r="D60" s="127"/>
      <c r="E60" s="127"/>
      <c r="F60" s="127"/>
      <c r="I60" s="246"/>
    </row>
    <row r="61" spans="1:9" s="107" customFormat="1" x14ac:dyDescent="0.2">
      <c r="A61" s="127"/>
      <c r="B61" s="127"/>
      <c r="C61" s="127"/>
      <c r="D61" s="127"/>
      <c r="E61" s="127"/>
      <c r="F61" s="127"/>
      <c r="I61" s="246"/>
    </row>
    <row r="62" spans="1:9" s="107" customFormat="1" x14ac:dyDescent="0.2">
      <c r="A62" s="127"/>
      <c r="B62" s="127"/>
      <c r="C62" s="127"/>
      <c r="D62" s="127"/>
      <c r="E62" s="127"/>
      <c r="F62" s="127"/>
      <c r="I62" s="246"/>
    </row>
    <row r="63" spans="1:9" s="107" customFormat="1" x14ac:dyDescent="0.2">
      <c r="A63" s="127"/>
      <c r="B63" s="127"/>
      <c r="C63" s="127"/>
      <c r="D63" s="127"/>
      <c r="E63" s="127"/>
      <c r="F63" s="127"/>
      <c r="I63" s="246"/>
    </row>
    <row r="64" spans="1:9" s="107" customFormat="1" x14ac:dyDescent="0.2">
      <c r="A64" s="127"/>
      <c r="B64" s="127"/>
      <c r="C64" s="127"/>
      <c r="D64" s="127"/>
      <c r="E64" s="127"/>
      <c r="F64" s="127"/>
      <c r="I64" s="246"/>
    </row>
    <row r="65" spans="1:9" s="107" customFormat="1" x14ac:dyDescent="0.2">
      <c r="A65" s="127"/>
      <c r="B65" s="127"/>
      <c r="C65" s="127"/>
      <c r="D65" s="127"/>
      <c r="E65" s="127"/>
      <c r="F65" s="127"/>
      <c r="I65" s="246"/>
    </row>
    <row r="66" spans="1:9" s="107" customFormat="1" x14ac:dyDescent="0.2">
      <c r="A66" s="127"/>
      <c r="B66" s="127"/>
      <c r="C66" s="127"/>
      <c r="D66" s="127"/>
      <c r="E66" s="127"/>
      <c r="F66" s="127"/>
      <c r="I66" s="246"/>
    </row>
    <row r="67" spans="1:9" s="107" customFormat="1" x14ac:dyDescent="0.2">
      <c r="A67" s="127"/>
      <c r="B67" s="127"/>
      <c r="C67" s="127"/>
      <c r="D67" s="127"/>
      <c r="E67" s="127"/>
      <c r="F67" s="127"/>
      <c r="I67" s="246"/>
    </row>
    <row r="68" spans="1:9" s="107" customFormat="1" x14ac:dyDescent="0.2">
      <c r="A68" s="127"/>
      <c r="B68" s="127"/>
      <c r="C68" s="127"/>
      <c r="D68" s="127"/>
      <c r="E68" s="127"/>
      <c r="F68" s="127"/>
      <c r="I68" s="246"/>
    </row>
    <row r="69" spans="1:9" s="107" customFormat="1" x14ac:dyDescent="0.2">
      <c r="A69" s="127"/>
      <c r="B69" s="127"/>
      <c r="C69" s="127"/>
      <c r="D69" s="127"/>
      <c r="E69" s="127"/>
      <c r="F69" s="127"/>
      <c r="I69" s="246"/>
    </row>
    <row r="70" spans="1:9" s="107" customFormat="1" x14ac:dyDescent="0.2">
      <c r="A70" s="127"/>
      <c r="B70" s="127"/>
      <c r="C70" s="127"/>
      <c r="D70" s="127"/>
      <c r="E70" s="127"/>
      <c r="F70" s="127"/>
      <c r="I70" s="246"/>
    </row>
    <row r="71" spans="1:9" s="107" customFormat="1" x14ac:dyDescent="0.2">
      <c r="A71" s="127"/>
      <c r="B71" s="127"/>
      <c r="C71" s="127"/>
      <c r="D71" s="127"/>
      <c r="E71" s="127"/>
      <c r="F71" s="127"/>
      <c r="I71" s="246"/>
    </row>
    <row r="72" spans="1:9" s="107" customFormat="1" x14ac:dyDescent="0.2">
      <c r="A72" s="127"/>
      <c r="B72" s="127"/>
      <c r="C72" s="127"/>
      <c r="D72" s="127"/>
      <c r="E72" s="127"/>
      <c r="F72" s="127"/>
      <c r="I72" s="246"/>
    </row>
    <row r="73" spans="1:9" s="107" customFormat="1" x14ac:dyDescent="0.2">
      <c r="A73" s="127"/>
      <c r="B73" s="127"/>
      <c r="C73" s="127"/>
      <c r="D73" s="127"/>
      <c r="E73" s="127"/>
      <c r="F73" s="127"/>
      <c r="I73" s="246"/>
    </row>
    <row r="74" spans="1:9" s="107" customFormat="1" x14ac:dyDescent="0.2">
      <c r="A74" s="127"/>
      <c r="B74" s="127"/>
      <c r="C74" s="127"/>
      <c r="D74" s="127"/>
      <c r="E74" s="127"/>
      <c r="F74" s="127"/>
      <c r="I74" s="246"/>
    </row>
    <row r="75" spans="1:9" s="107" customFormat="1" x14ac:dyDescent="0.2">
      <c r="A75" s="127"/>
      <c r="B75" s="127"/>
      <c r="C75" s="127"/>
      <c r="D75" s="127"/>
      <c r="E75" s="127"/>
      <c r="F75" s="127"/>
      <c r="I75" s="246"/>
    </row>
    <row r="76" spans="1:9" s="107" customFormat="1" x14ac:dyDescent="0.2">
      <c r="A76" s="127"/>
      <c r="B76" s="127"/>
      <c r="C76" s="127"/>
      <c r="D76" s="127"/>
      <c r="E76" s="127"/>
      <c r="F76" s="127"/>
      <c r="I76" s="246"/>
    </row>
    <row r="77" spans="1:9" s="107" customFormat="1" x14ac:dyDescent="0.2">
      <c r="A77" s="127"/>
      <c r="B77" s="127"/>
      <c r="C77" s="127"/>
      <c r="D77" s="127"/>
      <c r="E77" s="127"/>
      <c r="F77" s="127"/>
      <c r="I77" s="246"/>
    </row>
    <row r="78" spans="1:9" s="107" customFormat="1" x14ac:dyDescent="0.2">
      <c r="A78" s="127"/>
      <c r="B78" s="127"/>
      <c r="C78" s="127"/>
      <c r="D78" s="127"/>
      <c r="E78" s="127"/>
      <c r="F78" s="127"/>
      <c r="I78" s="246"/>
    </row>
    <row r="79" spans="1:9" s="107" customFormat="1" x14ac:dyDescent="0.2">
      <c r="A79" s="127"/>
      <c r="B79" s="127"/>
      <c r="C79" s="127"/>
      <c r="D79" s="127"/>
      <c r="E79" s="127"/>
      <c r="F79" s="127"/>
      <c r="I79" s="246"/>
    </row>
    <row r="80" spans="1:9" s="107" customFormat="1" x14ac:dyDescent="0.2">
      <c r="A80" s="127"/>
      <c r="B80" s="127"/>
      <c r="C80" s="127"/>
      <c r="D80" s="127"/>
      <c r="E80" s="127"/>
      <c r="F80" s="127"/>
      <c r="I80" s="246"/>
    </row>
    <row r="81" spans="1:9" s="107" customFormat="1" x14ac:dyDescent="0.2">
      <c r="A81" s="127"/>
      <c r="B81" s="127"/>
      <c r="C81" s="127"/>
      <c r="D81" s="127"/>
      <c r="E81" s="127"/>
      <c r="F81" s="127"/>
      <c r="I81" s="246"/>
    </row>
    <row r="82" spans="1:9" s="107" customFormat="1" x14ac:dyDescent="0.2">
      <c r="A82" s="127"/>
      <c r="B82" s="127"/>
      <c r="C82" s="127"/>
      <c r="D82" s="127"/>
      <c r="E82" s="127"/>
      <c r="F82" s="127"/>
      <c r="I82" s="246"/>
    </row>
    <row r="83" spans="1:9" s="107" customFormat="1" x14ac:dyDescent="0.2">
      <c r="A83" s="127"/>
      <c r="B83" s="127"/>
      <c r="C83" s="127"/>
      <c r="D83" s="127"/>
      <c r="E83" s="127"/>
      <c r="F83" s="127"/>
      <c r="I83" s="246"/>
    </row>
    <row r="84" spans="1:9" s="107" customFormat="1" x14ac:dyDescent="0.2">
      <c r="A84" s="127"/>
      <c r="B84" s="127"/>
      <c r="C84" s="127"/>
      <c r="D84" s="127"/>
      <c r="E84" s="127"/>
      <c r="F84" s="127"/>
      <c r="I84" s="246"/>
    </row>
    <row r="85" spans="1:9" s="107" customFormat="1" x14ac:dyDescent="0.2">
      <c r="A85" s="127"/>
      <c r="B85" s="127"/>
      <c r="C85" s="127"/>
      <c r="D85" s="127"/>
      <c r="E85" s="127"/>
      <c r="F85" s="127"/>
      <c r="I85" s="246"/>
    </row>
    <row r="86" spans="1:9" s="107" customFormat="1" x14ac:dyDescent="0.2">
      <c r="A86" s="127"/>
      <c r="B86" s="127"/>
      <c r="C86" s="127"/>
      <c r="D86" s="127"/>
      <c r="E86" s="127"/>
      <c r="F86" s="127"/>
      <c r="I86" s="246"/>
    </row>
    <row r="87" spans="1:9" s="107" customFormat="1" x14ac:dyDescent="0.2">
      <c r="A87" s="127"/>
      <c r="B87" s="127"/>
      <c r="C87" s="127"/>
      <c r="D87" s="127"/>
      <c r="E87" s="127"/>
      <c r="F87" s="127"/>
      <c r="I87" s="246"/>
    </row>
    <row r="88" spans="1:9" s="107" customFormat="1" x14ac:dyDescent="0.2">
      <c r="A88" s="127"/>
      <c r="B88" s="127"/>
      <c r="C88" s="127"/>
      <c r="D88" s="127"/>
      <c r="E88" s="127"/>
      <c r="F88" s="127"/>
      <c r="I88" s="246"/>
    </row>
    <row r="89" spans="1:9" s="107" customFormat="1" x14ac:dyDescent="0.2">
      <c r="A89" s="127"/>
      <c r="B89" s="127"/>
      <c r="C89" s="127"/>
      <c r="D89" s="127"/>
      <c r="E89" s="127"/>
      <c r="F89" s="127"/>
      <c r="I89" s="246"/>
    </row>
    <row r="90" spans="1:9" s="107" customFormat="1" x14ac:dyDescent="0.2">
      <c r="A90" s="127"/>
      <c r="B90" s="127"/>
      <c r="C90" s="127"/>
      <c r="D90" s="127"/>
      <c r="E90" s="127"/>
      <c r="F90" s="127"/>
      <c r="I90" s="246"/>
    </row>
    <row r="91" spans="1:9" s="107" customFormat="1" x14ac:dyDescent="0.2">
      <c r="A91" s="127"/>
      <c r="B91" s="127"/>
      <c r="C91" s="127"/>
      <c r="D91" s="127"/>
      <c r="E91" s="127"/>
      <c r="F91" s="127"/>
      <c r="I91" s="246"/>
    </row>
    <row r="92" spans="1:9" s="107" customFormat="1" x14ac:dyDescent="0.2">
      <c r="A92" s="127"/>
      <c r="B92" s="127"/>
      <c r="C92" s="127"/>
      <c r="D92" s="127"/>
      <c r="E92" s="127"/>
      <c r="F92" s="127"/>
      <c r="I92" s="246"/>
    </row>
    <row r="93" spans="1:9" s="107" customFormat="1" x14ac:dyDescent="0.2">
      <c r="A93" s="127"/>
      <c r="B93" s="127"/>
      <c r="C93" s="127"/>
      <c r="D93" s="127"/>
      <c r="E93" s="127"/>
      <c r="F93" s="127"/>
      <c r="I93" s="246"/>
    </row>
  </sheetData>
  <sheetProtection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10">
    <mergeCell ref="C1:H2"/>
    <mergeCell ref="B3:C3"/>
    <mergeCell ref="D3:H3"/>
    <mergeCell ref="A9:I9"/>
    <mergeCell ref="A36:I37"/>
    <mergeCell ref="B4:C4"/>
    <mergeCell ref="D4:H4"/>
    <mergeCell ref="A6:I6"/>
    <mergeCell ref="A7:I7"/>
    <mergeCell ref="A11:A17"/>
  </mergeCells>
  <phoneticPr fontId="2" type="noConversion"/>
  <printOptions horizontalCentered="1"/>
  <pageMargins left="0.5" right="0.5" top="0.25" bottom="0.25" header="0.5" footer="0.25"/>
  <pageSetup scale="71" orientation="landscape" horizontalDpi="300" verticalDpi="300" r:id="rId7"/>
  <headerFooter alignWithMargins="0">
    <oddFooter xml:space="preserve">&amp;R&amp;8IBC Version 3.0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H50"/>
  <sheetViews>
    <sheetView showGridLines="0" zoomScale="90" zoomScaleNormal="90" workbookViewId="0">
      <selection activeCell="D7" sqref="D7"/>
    </sheetView>
  </sheetViews>
  <sheetFormatPr defaultColWidth="9.140625" defaultRowHeight="12.75" x14ac:dyDescent="0.2"/>
  <cols>
    <col min="1" max="1" width="14.7109375" style="12" customWidth="1"/>
    <col min="2" max="2" width="42.28515625" style="12" customWidth="1"/>
    <col min="3" max="3" width="14.140625" style="67" customWidth="1"/>
    <col min="4" max="4" width="36.140625" style="78" customWidth="1"/>
    <col min="5" max="5" width="71.5703125" style="16" customWidth="1"/>
    <col min="6" max="16384" width="9.140625" style="12"/>
  </cols>
  <sheetData>
    <row r="1" spans="1:8" s="143" customFormat="1" ht="12.75" customHeight="1" x14ac:dyDescent="0.2">
      <c r="A1" s="591" t="s">
        <v>36</v>
      </c>
      <c r="B1" s="591"/>
      <c r="C1" s="145"/>
      <c r="D1" s="405"/>
      <c r="E1" s="406"/>
    </row>
    <row r="2" spans="1:8" s="15" customFormat="1" ht="18.75" thickBot="1" x14ac:dyDescent="0.25">
      <c r="A2" s="642" t="s">
        <v>32</v>
      </c>
      <c r="B2" s="642"/>
      <c r="C2" s="642"/>
      <c r="D2" s="642"/>
      <c r="E2" s="642"/>
      <c r="F2" s="10"/>
      <c r="G2" s="10"/>
      <c r="H2" s="10"/>
    </row>
    <row r="3" spans="1:8" ht="139.5" customHeight="1" x14ac:dyDescent="0.2">
      <c r="A3" s="598" t="s">
        <v>224</v>
      </c>
      <c r="B3" s="612"/>
      <c r="C3" s="612"/>
      <c r="D3" s="612"/>
      <c r="E3" s="613"/>
      <c r="F3" s="277"/>
      <c r="G3" s="277"/>
      <c r="H3" s="277"/>
    </row>
    <row r="4" spans="1:8" ht="17.25" customHeight="1" thickBot="1" x14ac:dyDescent="0.25">
      <c r="A4" s="277"/>
      <c r="B4" s="278"/>
      <c r="C4" s="282"/>
      <c r="D4" s="362"/>
      <c r="E4" s="283"/>
      <c r="F4" s="277"/>
      <c r="G4" s="277"/>
      <c r="H4" s="277"/>
    </row>
    <row r="5" spans="1:8" s="23" customFormat="1" ht="26.25" thickBot="1" x14ac:dyDescent="0.25">
      <c r="A5" s="203" t="s">
        <v>85</v>
      </c>
      <c r="B5" s="226" t="s">
        <v>236</v>
      </c>
      <c r="C5" s="228" t="s">
        <v>116</v>
      </c>
      <c r="D5" s="229" t="s">
        <v>90</v>
      </c>
      <c r="E5" s="397" t="s">
        <v>91</v>
      </c>
    </row>
    <row r="6" spans="1:8" s="9" customFormat="1" ht="15" x14ac:dyDescent="0.2">
      <c r="A6" s="609" t="s">
        <v>10</v>
      </c>
      <c r="B6" s="610"/>
      <c r="C6" s="610"/>
      <c r="D6" s="610"/>
      <c r="E6" s="611"/>
    </row>
    <row r="7" spans="1:8" ht="49.5" customHeight="1" x14ac:dyDescent="0.2">
      <c r="A7" s="472" t="s">
        <v>220</v>
      </c>
      <c r="B7" s="481" t="s">
        <v>258</v>
      </c>
      <c r="C7" s="463">
        <v>1000</v>
      </c>
      <c r="D7" s="518" t="s">
        <v>117</v>
      </c>
      <c r="E7" s="462" t="s">
        <v>259</v>
      </c>
      <c r="F7" s="277"/>
      <c r="G7" s="277"/>
      <c r="H7" s="277"/>
    </row>
    <row r="8" spans="1:8" ht="21" customHeight="1" x14ac:dyDescent="0.2">
      <c r="A8" s="302"/>
      <c r="B8" s="339"/>
      <c r="C8" s="311"/>
      <c r="D8" s="363"/>
      <c r="E8" s="290"/>
      <c r="F8" s="277"/>
      <c r="G8" s="277"/>
      <c r="H8" s="277"/>
    </row>
    <row r="9" spans="1:8" ht="27.75" customHeight="1" x14ac:dyDescent="0.2">
      <c r="A9" s="284"/>
      <c r="B9" s="339"/>
      <c r="C9" s="311"/>
      <c r="D9" s="363"/>
      <c r="E9" s="290"/>
      <c r="F9" s="277"/>
      <c r="G9" s="277"/>
      <c r="H9" s="277"/>
    </row>
    <row r="10" spans="1:8" ht="28.5" customHeight="1" x14ac:dyDescent="0.2">
      <c r="A10" s="284"/>
      <c r="B10" s="340"/>
      <c r="C10" s="314"/>
      <c r="D10" s="364"/>
      <c r="E10" s="295"/>
      <c r="F10" s="277"/>
      <c r="G10" s="277"/>
      <c r="H10" s="277"/>
    </row>
    <row r="11" spans="1:8" ht="21.75" customHeight="1" x14ac:dyDescent="0.2">
      <c r="A11" s="284"/>
      <c r="B11" s="340"/>
      <c r="C11" s="314"/>
      <c r="D11" s="364"/>
      <c r="E11" s="295"/>
      <c r="F11" s="277"/>
      <c r="G11" s="277"/>
      <c r="H11" s="277"/>
    </row>
    <row r="12" spans="1:8" ht="21.75" customHeight="1" x14ac:dyDescent="0.2">
      <c r="A12" s="284"/>
      <c r="B12" s="340"/>
      <c r="C12" s="314"/>
      <c r="D12" s="364"/>
      <c r="E12" s="295"/>
      <c r="F12" s="277"/>
      <c r="G12" s="277"/>
      <c r="H12" s="277"/>
    </row>
    <row r="13" spans="1:8" ht="22.5" customHeight="1" thickBot="1" x14ac:dyDescent="0.25">
      <c r="A13" s="317"/>
      <c r="B13" s="341"/>
      <c r="C13" s="320"/>
      <c r="D13" s="365"/>
      <c r="E13" s="323"/>
      <c r="F13" s="277"/>
      <c r="G13" s="277"/>
      <c r="H13" s="277"/>
    </row>
    <row r="14" spans="1:8" ht="13.5" thickBot="1" x14ac:dyDescent="0.25">
      <c r="A14" s="296"/>
      <c r="B14" s="190" t="s">
        <v>75</v>
      </c>
      <c r="C14" s="325">
        <f>SUM(C8:C13)</f>
        <v>0</v>
      </c>
      <c r="D14" s="366"/>
      <c r="E14" s="300"/>
      <c r="F14" s="277"/>
      <c r="G14" s="277"/>
      <c r="H14" s="277"/>
    </row>
    <row r="15" spans="1:8" s="9" customFormat="1" ht="15.75" thickBot="1" x14ac:dyDescent="0.25">
      <c r="A15" s="177"/>
      <c r="B15" s="607" t="s">
        <v>11</v>
      </c>
      <c r="C15" s="607"/>
      <c r="D15" s="607"/>
      <c r="E15" s="608"/>
    </row>
    <row r="16" spans="1:8" x14ac:dyDescent="0.2">
      <c r="A16" s="302"/>
      <c r="B16" s="234"/>
      <c r="C16" s="311"/>
      <c r="D16" s="363"/>
      <c r="E16" s="290"/>
      <c r="F16" s="277"/>
      <c r="G16" s="277"/>
      <c r="H16" s="277"/>
    </row>
    <row r="17" spans="1:5" x14ac:dyDescent="0.2">
      <c r="A17" s="284"/>
      <c r="B17" s="340"/>
      <c r="C17" s="314"/>
      <c r="D17" s="364"/>
      <c r="E17" s="295"/>
    </row>
    <row r="18" spans="1:5" x14ac:dyDescent="0.2">
      <c r="A18" s="284"/>
      <c r="B18" s="340"/>
      <c r="C18" s="314"/>
      <c r="D18" s="364"/>
      <c r="E18" s="295"/>
    </row>
    <row r="19" spans="1:5" x14ac:dyDescent="0.2">
      <c r="A19" s="284"/>
      <c r="B19" s="340"/>
      <c r="C19" s="314"/>
      <c r="D19" s="364"/>
      <c r="E19" s="295"/>
    </row>
    <row r="20" spans="1:5" x14ac:dyDescent="0.2">
      <c r="A20" s="284"/>
      <c r="B20" s="340"/>
      <c r="C20" s="314"/>
      <c r="D20" s="364"/>
      <c r="E20" s="295"/>
    </row>
    <row r="21" spans="1:5" ht="13.5" thickBot="1" x14ac:dyDescent="0.25">
      <c r="A21" s="317"/>
      <c r="B21" s="341"/>
      <c r="C21" s="320"/>
      <c r="D21" s="365"/>
      <c r="E21" s="323"/>
    </row>
    <row r="22" spans="1:5" ht="13.5" thickBot="1" x14ac:dyDescent="0.25">
      <c r="A22" s="296"/>
      <c r="B22" s="190" t="s">
        <v>77</v>
      </c>
      <c r="C22" s="325">
        <f>SUM(C16:C21)</f>
        <v>0</v>
      </c>
      <c r="D22" s="366"/>
      <c r="E22" s="300"/>
    </row>
    <row r="23" spans="1:5" s="9" customFormat="1" ht="15.75" thickBot="1" x14ac:dyDescent="0.25">
      <c r="A23" s="177"/>
      <c r="B23" s="607" t="s">
        <v>12</v>
      </c>
      <c r="C23" s="607"/>
      <c r="D23" s="607"/>
      <c r="E23" s="608"/>
    </row>
    <row r="24" spans="1:5" x14ac:dyDescent="0.2">
      <c r="A24" s="302"/>
      <c r="B24" s="234"/>
      <c r="C24" s="311"/>
      <c r="D24" s="363"/>
      <c r="E24" s="290"/>
    </row>
    <row r="25" spans="1:5" x14ac:dyDescent="0.2">
      <c r="A25" s="284"/>
      <c r="B25" s="339"/>
      <c r="C25" s="311"/>
      <c r="D25" s="363"/>
      <c r="E25" s="290"/>
    </row>
    <row r="26" spans="1:5" x14ac:dyDescent="0.2">
      <c r="A26" s="284"/>
      <c r="B26" s="340"/>
      <c r="C26" s="314"/>
      <c r="D26" s="364"/>
      <c r="E26" s="295"/>
    </row>
    <row r="27" spans="1:5" x14ac:dyDescent="0.2">
      <c r="A27" s="284"/>
      <c r="B27" s="340"/>
      <c r="C27" s="314"/>
      <c r="D27" s="364"/>
      <c r="E27" s="295"/>
    </row>
    <row r="28" spans="1:5" x14ac:dyDescent="0.2">
      <c r="A28" s="284"/>
      <c r="B28" s="340"/>
      <c r="C28" s="314"/>
      <c r="D28" s="364"/>
      <c r="E28" s="295"/>
    </row>
    <row r="29" spans="1:5" ht="13.5" thickBot="1" x14ac:dyDescent="0.25">
      <c r="A29" s="317"/>
      <c r="B29" s="341"/>
      <c r="C29" s="320"/>
      <c r="D29" s="365"/>
      <c r="E29" s="323"/>
    </row>
    <row r="30" spans="1:5" ht="13.5" thickBot="1" x14ac:dyDescent="0.25">
      <c r="A30" s="296"/>
      <c r="B30" s="190" t="s">
        <v>79</v>
      </c>
      <c r="C30" s="325">
        <f>SUM(C24:C29)</f>
        <v>0</v>
      </c>
      <c r="D30" s="366"/>
      <c r="E30" s="300"/>
    </row>
    <row r="31" spans="1:5" s="9" customFormat="1" ht="15.75" thickBot="1" x14ac:dyDescent="0.25">
      <c r="A31" s="177"/>
      <c r="B31" s="607" t="s">
        <v>13</v>
      </c>
      <c r="C31" s="607"/>
      <c r="D31" s="607"/>
      <c r="E31" s="608"/>
    </row>
    <row r="32" spans="1:5" x14ac:dyDescent="0.2">
      <c r="A32" s="302"/>
      <c r="B32" s="234"/>
      <c r="C32" s="311"/>
      <c r="D32" s="363"/>
      <c r="E32" s="290"/>
    </row>
    <row r="33" spans="1:5" x14ac:dyDescent="0.2">
      <c r="A33" s="284"/>
      <c r="B33" s="339"/>
      <c r="C33" s="311"/>
      <c r="D33" s="363"/>
      <c r="E33" s="290"/>
    </row>
    <row r="34" spans="1:5" x14ac:dyDescent="0.2">
      <c r="A34" s="284"/>
      <c r="B34" s="340"/>
      <c r="C34" s="314"/>
      <c r="D34" s="364"/>
      <c r="E34" s="295"/>
    </row>
    <row r="35" spans="1:5" x14ac:dyDescent="0.2">
      <c r="A35" s="284"/>
      <c r="B35" s="340"/>
      <c r="C35" s="314"/>
      <c r="D35" s="364"/>
      <c r="E35" s="295"/>
    </row>
    <row r="36" spans="1:5" x14ac:dyDescent="0.2">
      <c r="A36" s="284"/>
      <c r="B36" s="340"/>
      <c r="C36" s="314"/>
      <c r="D36" s="364"/>
      <c r="E36" s="295"/>
    </row>
    <row r="37" spans="1:5" ht="13.5" thickBot="1" x14ac:dyDescent="0.25">
      <c r="A37" s="317"/>
      <c r="B37" s="341"/>
      <c r="C37" s="320"/>
      <c r="D37" s="365"/>
      <c r="E37" s="323"/>
    </row>
    <row r="38" spans="1:5" ht="13.5" thickBot="1" x14ac:dyDescent="0.25">
      <c r="A38" s="296"/>
      <c r="B38" s="190" t="s">
        <v>81</v>
      </c>
      <c r="C38" s="325">
        <f>SUM(C32:C37)</f>
        <v>0</v>
      </c>
      <c r="D38" s="366"/>
      <c r="E38" s="300"/>
    </row>
    <row r="39" spans="1:5" ht="15.75" thickBot="1" x14ac:dyDescent="0.25">
      <c r="A39" s="177"/>
      <c r="B39" s="607" t="s">
        <v>14</v>
      </c>
      <c r="C39" s="607"/>
      <c r="D39" s="607"/>
      <c r="E39" s="608"/>
    </row>
    <row r="40" spans="1:5" s="9" customFormat="1" x14ac:dyDescent="0.2">
      <c r="A40" s="302"/>
      <c r="B40" s="234"/>
      <c r="C40" s="311"/>
      <c r="D40" s="363"/>
      <c r="E40" s="290"/>
    </row>
    <row r="41" spans="1:5" x14ac:dyDescent="0.2">
      <c r="A41" s="284"/>
      <c r="B41" s="339"/>
      <c r="C41" s="311"/>
      <c r="D41" s="363"/>
      <c r="E41" s="290"/>
    </row>
    <row r="42" spans="1:5" ht="11.25" customHeight="1" x14ac:dyDescent="0.2">
      <c r="A42" s="284"/>
      <c r="B42" s="340"/>
      <c r="C42" s="314"/>
      <c r="D42" s="364"/>
      <c r="E42" s="295"/>
    </row>
    <row r="43" spans="1:5" ht="11.25" customHeight="1" x14ac:dyDescent="0.2">
      <c r="A43" s="284"/>
      <c r="B43" s="340"/>
      <c r="C43" s="314"/>
      <c r="D43" s="364"/>
      <c r="E43" s="295"/>
    </row>
    <row r="44" spans="1:5" x14ac:dyDescent="0.2">
      <c r="A44" s="284"/>
      <c r="B44" s="340"/>
      <c r="C44" s="314"/>
      <c r="D44" s="364"/>
      <c r="E44" s="295"/>
    </row>
    <row r="45" spans="1:5" ht="13.5" thickBot="1" x14ac:dyDescent="0.25">
      <c r="A45" s="317"/>
      <c r="B45" s="341"/>
      <c r="C45" s="320"/>
      <c r="D45" s="365"/>
      <c r="E45" s="323"/>
    </row>
    <row r="46" spans="1:5" ht="13.5" thickBot="1" x14ac:dyDescent="0.25">
      <c r="A46" s="296"/>
      <c r="B46" s="190" t="s">
        <v>83</v>
      </c>
      <c r="C46" s="325">
        <f>SUM(C40:C45)</f>
        <v>0</v>
      </c>
      <c r="D46" s="366"/>
      <c r="E46" s="300"/>
    </row>
    <row r="47" spans="1:5" ht="13.5" thickBot="1" x14ac:dyDescent="0.25">
      <c r="A47" s="214"/>
      <c r="B47" s="190" t="s">
        <v>84</v>
      </c>
      <c r="C47" s="193">
        <f>C30+C22+C14+C38+C46</f>
        <v>0</v>
      </c>
      <c r="D47" s="205"/>
      <c r="E47" s="180"/>
    </row>
    <row r="48" spans="1:5" ht="13.5" thickBot="1" x14ac:dyDescent="0.25">
      <c r="A48" s="277"/>
      <c r="B48" s="277"/>
      <c r="C48" s="282"/>
      <c r="D48" s="362"/>
      <c r="E48" s="283"/>
    </row>
    <row r="49" spans="1:5" x14ac:dyDescent="0.2">
      <c r="A49" s="584" t="s">
        <v>118</v>
      </c>
      <c r="B49" s="601"/>
      <c r="C49" s="601"/>
      <c r="D49" s="601"/>
      <c r="E49" s="602"/>
    </row>
    <row r="50" spans="1:5" ht="117" customHeight="1" thickBot="1" x14ac:dyDescent="0.25">
      <c r="A50" s="603"/>
      <c r="B50" s="604"/>
      <c r="C50" s="604"/>
      <c r="D50" s="604"/>
      <c r="E50" s="605"/>
    </row>
  </sheetData>
  <sheetProtection formatCells="0" formatColumns="0" formatRows="0" insertRows="0" deleteRows="0" selectLockedCells="1"/>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9">
    <mergeCell ref="A1:B1"/>
    <mergeCell ref="A2:E2"/>
    <mergeCell ref="A49:E50"/>
    <mergeCell ref="A3:E3"/>
    <mergeCell ref="A6:E6"/>
    <mergeCell ref="B23:E23"/>
    <mergeCell ref="B15:E15"/>
    <mergeCell ref="B31:E31"/>
    <mergeCell ref="B39:E39"/>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P22"/>
  <sheetViews>
    <sheetView showGridLines="0" zoomScale="90" workbookViewId="0">
      <selection activeCell="A3" sqref="A3:K3"/>
    </sheetView>
  </sheetViews>
  <sheetFormatPr defaultColWidth="9.140625" defaultRowHeight="12.75" x14ac:dyDescent="0.2"/>
  <cols>
    <col min="1" max="1" width="15.140625" style="16" customWidth="1"/>
    <col min="2" max="2" width="16.140625" style="4" customWidth="1"/>
    <col min="3" max="3" width="16.7109375" style="4" customWidth="1"/>
    <col min="4" max="4" width="17" style="4" customWidth="1"/>
    <col min="5" max="5" width="58" style="5" customWidth="1"/>
    <col min="6" max="10" width="12" style="5" customWidth="1"/>
    <col min="11" max="11" width="14.7109375" style="7" customWidth="1"/>
    <col min="12" max="16384" width="9.140625" style="12"/>
  </cols>
  <sheetData>
    <row r="1" spans="1:16" s="143" customFormat="1" ht="11.25" x14ac:dyDescent="0.2">
      <c r="A1" s="591" t="s">
        <v>36</v>
      </c>
      <c r="B1" s="591"/>
      <c r="C1" s="591"/>
      <c r="D1" s="591"/>
      <c r="E1" s="591"/>
      <c r="F1" s="405"/>
      <c r="G1" s="619"/>
      <c r="H1" s="619"/>
      <c r="I1" s="619"/>
      <c r="J1" s="619"/>
      <c r="K1" s="619"/>
      <c r="L1" s="405"/>
    </row>
    <row r="2" spans="1:16" s="15" customFormat="1" ht="18.75" thickBot="1" x14ac:dyDescent="0.25">
      <c r="A2" s="643" t="s">
        <v>119</v>
      </c>
      <c r="B2" s="643"/>
      <c r="C2" s="643"/>
      <c r="D2" s="643"/>
      <c r="E2" s="643"/>
      <c r="F2" s="643"/>
      <c r="G2" s="643"/>
      <c r="H2" s="643"/>
      <c r="I2" s="643"/>
      <c r="J2" s="643"/>
      <c r="K2" s="643"/>
      <c r="L2" s="10"/>
      <c r="M2" s="10"/>
      <c r="N2" s="10"/>
      <c r="O2" s="10"/>
      <c r="P2" s="10"/>
    </row>
    <row r="3" spans="1:16" s="129" customFormat="1" ht="165.75" customHeight="1" thickBot="1" x14ac:dyDescent="0.25">
      <c r="A3" s="598" t="s">
        <v>256</v>
      </c>
      <c r="B3" s="612"/>
      <c r="C3" s="612"/>
      <c r="D3" s="612"/>
      <c r="E3" s="612"/>
      <c r="F3" s="612"/>
      <c r="G3" s="612"/>
      <c r="H3" s="612"/>
      <c r="I3" s="612"/>
      <c r="J3" s="612"/>
      <c r="K3" s="613"/>
      <c r="L3" s="246"/>
      <c r="M3" s="246"/>
      <c r="N3" s="246"/>
      <c r="O3" s="246"/>
      <c r="P3" s="246"/>
    </row>
    <row r="4" spans="1:16" ht="23.25" customHeight="1" thickBot="1" x14ac:dyDescent="0.25">
      <c r="A4" s="278"/>
      <c r="B4" s="279"/>
      <c r="C4" s="279"/>
      <c r="D4" s="279"/>
      <c r="E4" s="280"/>
      <c r="F4" s="280"/>
      <c r="G4" s="280"/>
      <c r="H4" s="280"/>
      <c r="I4" s="280"/>
      <c r="J4" s="280"/>
      <c r="K4" s="309"/>
      <c r="L4" s="277"/>
      <c r="M4" s="277"/>
      <c r="N4" s="277"/>
      <c r="O4" s="277"/>
      <c r="P4" s="277"/>
    </row>
    <row r="5" spans="1:16" s="9" customFormat="1" ht="36" customHeight="1" x14ac:dyDescent="0.2">
      <c r="A5" s="196" t="s">
        <v>120</v>
      </c>
      <c r="B5" s="197" t="s">
        <v>121</v>
      </c>
      <c r="C5" s="197" t="s">
        <v>122</v>
      </c>
      <c r="D5" s="197" t="s">
        <v>123</v>
      </c>
      <c r="E5" s="197" t="s">
        <v>124</v>
      </c>
      <c r="F5" s="185" t="s">
        <v>10</v>
      </c>
      <c r="G5" s="185" t="s">
        <v>11</v>
      </c>
      <c r="H5" s="185" t="s">
        <v>12</v>
      </c>
      <c r="I5" s="185" t="s">
        <v>13</v>
      </c>
      <c r="J5" s="185" t="s">
        <v>14</v>
      </c>
      <c r="K5" s="198" t="s">
        <v>125</v>
      </c>
    </row>
    <row r="6" spans="1:16" ht="25.5" x14ac:dyDescent="0.2">
      <c r="A6" s="469" t="s">
        <v>223</v>
      </c>
      <c r="B6" s="516" t="s">
        <v>126</v>
      </c>
      <c r="C6" s="516" t="s">
        <v>127</v>
      </c>
      <c r="D6" s="516"/>
      <c r="E6" s="517" t="s">
        <v>253</v>
      </c>
      <c r="F6" s="470">
        <v>3000</v>
      </c>
      <c r="G6" s="470">
        <v>3000</v>
      </c>
      <c r="H6" s="470">
        <v>3000</v>
      </c>
      <c r="I6" s="470">
        <v>3000</v>
      </c>
      <c r="J6" s="470">
        <v>3000</v>
      </c>
      <c r="K6" s="470">
        <f>SUM(F6:J6)</f>
        <v>15000</v>
      </c>
      <c r="L6" s="277"/>
      <c r="M6" s="277"/>
      <c r="N6" s="277"/>
      <c r="O6" s="277"/>
      <c r="P6" s="277"/>
    </row>
    <row r="7" spans="1:16" s="332" customFormat="1" x14ac:dyDescent="0.2">
      <c r="A7" s="373"/>
      <c r="B7" s="374"/>
      <c r="C7" s="374"/>
      <c r="D7" s="374"/>
      <c r="E7" s="375"/>
      <c r="F7" s="376"/>
      <c r="G7" s="376"/>
      <c r="H7" s="376"/>
      <c r="I7" s="376"/>
      <c r="J7" s="376"/>
      <c r="K7" s="189"/>
    </row>
    <row r="8" spans="1:16" s="332" customFormat="1" x14ac:dyDescent="0.2">
      <c r="A8" s="373"/>
      <c r="B8" s="374"/>
      <c r="C8" s="374"/>
      <c r="D8" s="374"/>
      <c r="E8" s="375"/>
      <c r="F8" s="376"/>
      <c r="G8" s="376"/>
      <c r="H8" s="376"/>
      <c r="I8" s="376"/>
      <c r="J8" s="376"/>
      <c r="K8" s="189">
        <f t="shared" ref="K8:K16" si="0">SUM(F8:J8)</f>
        <v>0</v>
      </c>
    </row>
    <row r="9" spans="1:16" s="332" customFormat="1" x14ac:dyDescent="0.2">
      <c r="A9" s="373"/>
      <c r="B9" s="374"/>
      <c r="C9" s="374"/>
      <c r="D9" s="374"/>
      <c r="E9" s="375"/>
      <c r="F9" s="376"/>
      <c r="G9" s="376"/>
      <c r="H9" s="376"/>
      <c r="I9" s="376"/>
      <c r="J9" s="376"/>
      <c r="K9" s="189">
        <f t="shared" si="0"/>
        <v>0</v>
      </c>
    </row>
    <row r="10" spans="1:16" s="332" customFormat="1" x14ac:dyDescent="0.2">
      <c r="A10" s="373"/>
      <c r="B10" s="374"/>
      <c r="C10" s="374"/>
      <c r="D10" s="374"/>
      <c r="E10" s="375"/>
      <c r="F10" s="376"/>
      <c r="G10" s="376"/>
      <c r="H10" s="376"/>
      <c r="I10" s="376"/>
      <c r="J10" s="376"/>
      <c r="K10" s="189">
        <f t="shared" si="0"/>
        <v>0</v>
      </c>
    </row>
    <row r="11" spans="1:16" s="332" customFormat="1" x14ac:dyDescent="0.2">
      <c r="A11" s="373"/>
      <c r="B11" s="374"/>
      <c r="C11" s="374"/>
      <c r="D11" s="374"/>
      <c r="E11" s="375"/>
      <c r="F11" s="376"/>
      <c r="G11" s="376"/>
      <c r="H11" s="376"/>
      <c r="I11" s="376"/>
      <c r="J11" s="376"/>
      <c r="K11" s="189">
        <v>0</v>
      </c>
    </row>
    <row r="12" spans="1:16" s="332" customFormat="1" x14ac:dyDescent="0.2">
      <c r="A12" s="373"/>
      <c r="B12" s="374"/>
      <c r="C12" s="374"/>
      <c r="D12" s="374"/>
      <c r="E12" s="375"/>
      <c r="F12" s="376"/>
      <c r="G12" s="376"/>
      <c r="H12" s="376"/>
      <c r="I12" s="376"/>
      <c r="J12" s="376"/>
      <c r="K12" s="189">
        <f t="shared" si="0"/>
        <v>0</v>
      </c>
    </row>
    <row r="13" spans="1:16" s="332" customFormat="1" x14ac:dyDescent="0.2">
      <c r="A13" s="377"/>
      <c r="B13" s="378"/>
      <c r="C13" s="378"/>
      <c r="D13" s="378"/>
      <c r="E13" s="379"/>
      <c r="F13" s="376"/>
      <c r="G13" s="376"/>
      <c r="H13" s="376"/>
      <c r="I13" s="376"/>
      <c r="J13" s="376"/>
      <c r="K13" s="189">
        <f t="shared" si="0"/>
        <v>0</v>
      </c>
    </row>
    <row r="14" spans="1:16" s="332" customFormat="1" x14ac:dyDescent="0.2">
      <c r="A14" s="377"/>
      <c r="B14" s="378"/>
      <c r="C14" s="378"/>
      <c r="D14" s="378"/>
      <c r="E14" s="379"/>
      <c r="F14" s="380"/>
      <c r="G14" s="380"/>
      <c r="H14" s="380"/>
      <c r="I14" s="380"/>
      <c r="J14" s="380"/>
      <c r="K14" s="189">
        <f t="shared" si="0"/>
        <v>0</v>
      </c>
    </row>
    <row r="15" spans="1:16" s="332" customFormat="1" x14ac:dyDescent="0.2">
      <c r="A15" s="377"/>
      <c r="B15" s="378"/>
      <c r="C15" s="378"/>
      <c r="D15" s="378"/>
      <c r="E15" s="379"/>
      <c r="F15" s="380"/>
      <c r="G15" s="380"/>
      <c r="H15" s="380"/>
      <c r="I15" s="380"/>
      <c r="J15" s="380"/>
      <c r="K15" s="189">
        <f t="shared" si="0"/>
        <v>0</v>
      </c>
    </row>
    <row r="16" spans="1:16" s="332" customFormat="1" ht="13.5" thickBot="1" x14ac:dyDescent="0.25">
      <c r="A16" s="377"/>
      <c r="B16" s="378"/>
      <c r="C16" s="378"/>
      <c r="D16" s="378"/>
      <c r="E16" s="379"/>
      <c r="F16" s="380"/>
      <c r="G16" s="380"/>
      <c r="H16" s="380"/>
      <c r="I16" s="381"/>
      <c r="J16" s="381"/>
      <c r="K16" s="189">
        <f t="shared" si="0"/>
        <v>0</v>
      </c>
    </row>
    <row r="17" spans="1:11" s="9" customFormat="1" ht="13.5" thickBot="1" x14ac:dyDescent="0.25">
      <c r="A17" s="200"/>
      <c r="B17" s="179"/>
      <c r="C17" s="179"/>
      <c r="D17" s="179"/>
      <c r="E17" s="201" t="s">
        <v>128</v>
      </c>
      <c r="F17" s="202">
        <f t="shared" ref="F17:K17" si="1">SUM(F7:F16)</f>
        <v>0</v>
      </c>
      <c r="G17" s="202">
        <f t="shared" si="1"/>
        <v>0</v>
      </c>
      <c r="H17" s="202">
        <f t="shared" si="1"/>
        <v>0</v>
      </c>
      <c r="I17" s="202">
        <f t="shared" si="1"/>
        <v>0</v>
      </c>
      <c r="J17" s="202">
        <f t="shared" si="1"/>
        <v>0</v>
      </c>
      <c r="K17" s="199">
        <f t="shared" si="1"/>
        <v>0</v>
      </c>
    </row>
    <row r="18" spans="1:11" s="14" customFormat="1" ht="9" customHeight="1" x14ac:dyDescent="0.2">
      <c r="E18" s="416"/>
      <c r="F18" s="19"/>
      <c r="G18" s="644"/>
      <c r="H18" s="644"/>
      <c r="I18" s="414"/>
      <c r="J18" s="414"/>
      <c r="K18" s="19"/>
    </row>
    <row r="19" spans="1:11" s="14" customFormat="1" ht="15.75" x14ac:dyDescent="0.2">
      <c r="A19" s="646" t="s">
        <v>129</v>
      </c>
      <c r="B19" s="646"/>
      <c r="C19" s="416"/>
      <c r="D19" s="416"/>
      <c r="E19" s="20"/>
      <c r="F19" s="645" t="s">
        <v>130</v>
      </c>
      <c r="G19" s="645"/>
      <c r="H19" s="645"/>
      <c r="I19" s="415"/>
      <c r="J19" s="415"/>
      <c r="K19" s="71">
        <f>IF(E19&gt;0,K17/E19,0)</f>
        <v>0</v>
      </c>
    </row>
    <row r="20" spans="1:11" s="14" customFormat="1" ht="4.5" customHeight="1" thickBot="1" x14ac:dyDescent="0.25">
      <c r="A20" s="416"/>
      <c r="B20" s="19"/>
      <c r="C20" s="19"/>
      <c r="D20" s="19"/>
      <c r="G20" s="414"/>
      <c r="H20" s="415"/>
      <c r="I20" s="415"/>
      <c r="J20" s="415"/>
      <c r="K20" s="19"/>
    </row>
    <row r="21" spans="1:11" x14ac:dyDescent="0.2">
      <c r="A21" s="584" t="s">
        <v>35</v>
      </c>
      <c r="B21" s="601"/>
      <c r="C21" s="601"/>
      <c r="D21" s="601"/>
      <c r="E21" s="601"/>
      <c r="F21" s="601"/>
      <c r="G21" s="601"/>
      <c r="H21" s="601"/>
      <c r="I21" s="601"/>
      <c r="J21" s="601"/>
      <c r="K21" s="602"/>
    </row>
    <row r="22" spans="1:11" ht="177.75" customHeight="1" thickBot="1" x14ac:dyDescent="0.25">
      <c r="A22" s="603"/>
      <c r="B22" s="604"/>
      <c r="C22" s="604"/>
      <c r="D22" s="604"/>
      <c r="E22" s="604"/>
      <c r="F22" s="604"/>
      <c r="G22" s="604"/>
      <c r="H22" s="604"/>
      <c r="I22" s="604"/>
      <c r="J22" s="604"/>
      <c r="K22" s="605"/>
    </row>
  </sheetData>
  <sheetProtection formatCells="0" formatColumns="0" formatRows="0" insertRows="0" deleteRows="0" selectLockedCells="1"/>
  <customSheetViews>
    <customSheetView guid="{D7FF18E2-A72D-4088-BD59-9D74A43C39A8}" scale="90" showPageBreaks="1" printArea="1">
      <selection activeCell="I15" sqref="I15"/>
      <pageMargins left="0" right="0" top="0" bottom="0" header="0" footer="0"/>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 right="0" top="0" bottom="0" header="0" footer="0"/>
      <printOptions horizontalCentered="1"/>
      <pageSetup scale="86" orientation="landscape" r:id="rId6"/>
      <headerFooter alignWithMargins="0">
        <oddFooter>&amp;LCost Share&amp;RPage &amp;P of &amp;N</oddFooter>
      </headerFooter>
    </customSheetView>
  </customSheetViews>
  <mergeCells count="8">
    <mergeCell ref="A21:K22"/>
    <mergeCell ref="A2:K2"/>
    <mergeCell ref="A1:E1"/>
    <mergeCell ref="A3:K3"/>
    <mergeCell ref="G18:H18"/>
    <mergeCell ref="F19:H19"/>
    <mergeCell ref="A19:B19"/>
    <mergeCell ref="G1:K1"/>
  </mergeCells>
  <phoneticPr fontId="2" type="noConversion"/>
  <printOptions horizontalCentered="1"/>
  <pageMargins left="0.5" right="0.5" top="0.25" bottom="0.25" header="0.5" footer="0.5"/>
  <pageSetup scale="6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140625" defaultRowHeight="13.5" x14ac:dyDescent="0.2"/>
  <cols>
    <col min="1" max="1" width="2.42578125" style="33" customWidth="1"/>
    <col min="2" max="2" width="17.85546875" style="33" customWidth="1"/>
    <col min="3" max="3" width="17.28515625" style="33" customWidth="1"/>
    <col min="4" max="4" width="17.85546875" style="33" customWidth="1"/>
    <col min="5" max="5" width="16.140625" style="33" customWidth="1"/>
    <col min="6" max="6" width="17.140625" style="33" customWidth="1"/>
    <col min="7" max="7" width="21" style="33" customWidth="1"/>
    <col min="8" max="8" width="19.140625" style="33" customWidth="1"/>
    <col min="9" max="16384" width="9.140625" style="33"/>
  </cols>
  <sheetData>
    <row r="1" spans="1:13" ht="17.25" customHeight="1" x14ac:dyDescent="0.2">
      <c r="A1" s="649" t="s">
        <v>131</v>
      </c>
      <c r="B1" s="650"/>
      <c r="C1" s="713"/>
      <c r="D1" s="713"/>
      <c r="E1" s="32" t="s">
        <v>132</v>
      </c>
      <c r="F1" s="714"/>
      <c r="G1" s="714"/>
      <c r="H1" s="417"/>
      <c r="I1" s="417"/>
      <c r="J1" s="417"/>
      <c r="K1" s="417"/>
      <c r="L1" s="429"/>
      <c r="M1" s="429"/>
    </row>
    <row r="2" spans="1:13" ht="27.75" customHeight="1" x14ac:dyDescent="0.2">
      <c r="A2" s="651" t="s">
        <v>133</v>
      </c>
      <c r="B2" s="652"/>
      <c r="C2" s="652"/>
      <c r="D2" s="652"/>
      <c r="E2" s="652"/>
      <c r="F2" s="652"/>
      <c r="G2" s="652"/>
      <c r="H2" s="652"/>
      <c r="I2" s="418"/>
      <c r="J2" s="418"/>
      <c r="K2" s="418"/>
      <c r="L2" s="418"/>
      <c r="M2" s="417"/>
    </row>
    <row r="3" spans="1:13" ht="7.5" customHeight="1" thickBot="1" x14ac:dyDescent="0.25">
      <c r="A3" s="653" t="s">
        <v>134</v>
      </c>
      <c r="B3" s="654"/>
      <c r="C3" s="654"/>
      <c r="D3" s="654"/>
      <c r="E3" s="654"/>
      <c r="F3" s="654"/>
      <c r="G3" s="654"/>
      <c r="H3" s="654"/>
      <c r="I3" s="419"/>
      <c r="J3" s="419"/>
      <c r="K3" s="419"/>
      <c r="L3" s="419"/>
      <c r="M3" s="417"/>
    </row>
    <row r="4" spans="1:13" ht="10.5" customHeight="1" x14ac:dyDescent="0.2">
      <c r="A4" s="655" t="s">
        <v>4</v>
      </c>
      <c r="B4" s="656"/>
      <c r="C4" s="657"/>
      <c r="D4" s="657"/>
      <c r="E4" s="657"/>
      <c r="F4" s="658"/>
      <c r="G4" s="658"/>
      <c r="H4" s="659"/>
      <c r="I4" s="429"/>
      <c r="J4" s="429"/>
      <c r="K4" s="429"/>
      <c r="L4" s="429"/>
      <c r="M4" s="429"/>
    </row>
    <row r="5" spans="1:13" ht="12" customHeight="1" x14ac:dyDescent="0.2">
      <c r="A5" s="663"/>
      <c r="B5" s="665" t="s">
        <v>135</v>
      </c>
      <c r="C5" s="667" t="s">
        <v>136</v>
      </c>
      <c r="D5" s="647" t="s">
        <v>137</v>
      </c>
      <c r="E5" s="648"/>
      <c r="F5" s="660" t="s">
        <v>138</v>
      </c>
      <c r="G5" s="661"/>
      <c r="H5" s="662"/>
      <c r="I5" s="429"/>
      <c r="J5" s="429"/>
      <c r="K5" s="429"/>
      <c r="L5" s="429"/>
      <c r="M5" s="429"/>
    </row>
    <row r="6" spans="1:13" s="36" customFormat="1" ht="25.5" customHeight="1" x14ac:dyDescent="0.2">
      <c r="A6" s="664"/>
      <c r="B6" s="666"/>
      <c r="C6" s="668"/>
      <c r="D6" s="34" t="s">
        <v>139</v>
      </c>
      <c r="E6" s="34" t="s">
        <v>140</v>
      </c>
      <c r="F6" s="35" t="s">
        <v>5</v>
      </c>
      <c r="G6" s="35" t="s">
        <v>141</v>
      </c>
      <c r="H6" s="79" t="s">
        <v>15</v>
      </c>
      <c r="I6" s="425"/>
      <c r="J6" s="425"/>
      <c r="K6" s="425"/>
      <c r="L6" s="425"/>
      <c r="M6" s="425"/>
    </row>
    <row r="7" spans="1:13" s="36" customFormat="1" ht="12" customHeight="1" x14ac:dyDescent="0.2">
      <c r="A7" s="80"/>
      <c r="B7" s="37" t="s">
        <v>142</v>
      </c>
      <c r="C7" s="38" t="s">
        <v>143</v>
      </c>
      <c r="D7" s="39" t="s">
        <v>144</v>
      </c>
      <c r="E7" s="39" t="s">
        <v>145</v>
      </c>
      <c r="F7" s="38" t="s">
        <v>146</v>
      </c>
      <c r="G7" s="38" t="s">
        <v>147</v>
      </c>
      <c r="H7" s="81" t="s">
        <v>148</v>
      </c>
      <c r="I7" s="425"/>
      <c r="J7" s="425"/>
      <c r="K7" s="425"/>
      <c r="L7" s="425"/>
      <c r="M7" s="425"/>
    </row>
    <row r="8" spans="1:13" s="43" customFormat="1" ht="18" customHeight="1" x14ac:dyDescent="0.2">
      <c r="A8" s="82" t="s">
        <v>149</v>
      </c>
      <c r="B8" s="427" t="s">
        <v>150</v>
      </c>
      <c r="C8" s="40"/>
      <c r="D8" s="41"/>
      <c r="E8" s="41"/>
      <c r="F8" s="42">
        <f>D26-G8</f>
        <v>0</v>
      </c>
      <c r="G8" s="42">
        <f>'j. Admin Costs'!F17</f>
        <v>0</v>
      </c>
      <c r="H8" s="83">
        <f>SUM(D8:G8)</f>
        <v>0</v>
      </c>
    </row>
    <row r="9" spans="1:13" s="43" customFormat="1" ht="18.75" customHeight="1" x14ac:dyDescent="0.2">
      <c r="A9" s="82" t="s">
        <v>151</v>
      </c>
      <c r="B9" s="427" t="s">
        <v>152</v>
      </c>
      <c r="C9" s="40"/>
      <c r="D9" s="41"/>
      <c r="E9" s="41"/>
      <c r="F9" s="42">
        <f>E26-G9</f>
        <v>0</v>
      </c>
      <c r="G9" s="42">
        <f>'j. Admin Costs'!G17</f>
        <v>0</v>
      </c>
      <c r="H9" s="83">
        <f>SUM(D9:G9)</f>
        <v>0</v>
      </c>
    </row>
    <row r="10" spans="1:13" s="43" customFormat="1" ht="18.75" customHeight="1" x14ac:dyDescent="0.2">
      <c r="A10" s="82" t="s">
        <v>153</v>
      </c>
      <c r="B10" s="427" t="s">
        <v>154</v>
      </c>
      <c r="C10" s="40"/>
      <c r="D10" s="41"/>
      <c r="E10" s="41"/>
      <c r="F10" s="42">
        <f>F26-'j. Admin Costs'!H17</f>
        <v>0</v>
      </c>
      <c r="G10" s="42">
        <f>'j. Admin Costs'!H17</f>
        <v>0</v>
      </c>
      <c r="H10" s="83">
        <f>SUM(D10:G10)</f>
        <v>0</v>
      </c>
    </row>
    <row r="11" spans="1:13" s="43" customFormat="1" ht="19.5" customHeight="1" x14ac:dyDescent="0.2">
      <c r="A11" s="84" t="s">
        <v>155</v>
      </c>
      <c r="B11" s="44"/>
      <c r="C11" s="45"/>
      <c r="D11" s="46"/>
      <c r="E11" s="46"/>
      <c r="F11" s="47"/>
      <c r="G11" s="47"/>
      <c r="H11" s="85">
        <f>SUM(D11:G11)</f>
        <v>0</v>
      </c>
    </row>
    <row r="12" spans="1:13" s="43" customFormat="1" ht="19.5" customHeight="1" x14ac:dyDescent="0.2">
      <c r="A12" s="84" t="s">
        <v>156</v>
      </c>
      <c r="B12" s="48" t="s">
        <v>128</v>
      </c>
      <c r="C12" s="45"/>
      <c r="D12" s="46">
        <f>SUM(D8:D11)</f>
        <v>0</v>
      </c>
      <c r="E12" s="46">
        <f>SUM(E8:E11)</f>
        <v>0</v>
      </c>
      <c r="F12" s="47">
        <f>SUM(F8:F11)</f>
        <v>0</v>
      </c>
      <c r="G12" s="47">
        <f>SUM(G8:G11)</f>
        <v>0</v>
      </c>
      <c r="H12" s="85">
        <f>SUM(H8:H11)</f>
        <v>0</v>
      </c>
    </row>
    <row r="13" spans="1:13" ht="9.75" customHeight="1" x14ac:dyDescent="0.2">
      <c r="A13" s="671" t="s">
        <v>16</v>
      </c>
      <c r="B13" s="672"/>
      <c r="C13" s="673"/>
      <c r="D13" s="673"/>
      <c r="E13" s="673"/>
      <c r="F13" s="673"/>
      <c r="G13" s="673"/>
      <c r="H13" s="674"/>
      <c r="I13" s="429"/>
      <c r="J13" s="429"/>
      <c r="K13" s="429"/>
      <c r="L13" s="429"/>
      <c r="M13" s="429"/>
    </row>
    <row r="14" spans="1:13" x14ac:dyDescent="0.2">
      <c r="A14" s="675" t="s">
        <v>157</v>
      </c>
      <c r="B14" s="677" t="s">
        <v>158</v>
      </c>
      <c r="C14" s="678"/>
      <c r="D14" s="681" t="s">
        <v>159</v>
      </c>
      <c r="E14" s="682"/>
      <c r="F14" s="682"/>
      <c r="G14" s="682"/>
      <c r="H14" s="683" t="s">
        <v>160</v>
      </c>
      <c r="I14" s="429"/>
      <c r="J14" s="429"/>
      <c r="K14" s="429"/>
      <c r="L14" s="429"/>
      <c r="M14" s="429"/>
    </row>
    <row r="15" spans="1:13" ht="18" customHeight="1" x14ac:dyDescent="0.2">
      <c r="A15" s="676"/>
      <c r="B15" s="679"/>
      <c r="C15" s="680"/>
      <c r="D15" s="49" t="s">
        <v>150</v>
      </c>
      <c r="E15" s="49" t="s">
        <v>152</v>
      </c>
      <c r="F15" s="49" t="s">
        <v>154</v>
      </c>
      <c r="G15" s="50" t="s">
        <v>161</v>
      </c>
      <c r="H15" s="684"/>
      <c r="I15" s="429"/>
      <c r="J15" s="429"/>
      <c r="K15" s="429"/>
      <c r="L15" s="429"/>
      <c r="M15" s="429"/>
    </row>
    <row r="16" spans="1:13" s="43" customFormat="1" ht="19.5" customHeight="1" x14ac:dyDescent="0.2">
      <c r="A16" s="421"/>
      <c r="B16" s="669" t="s">
        <v>162</v>
      </c>
      <c r="C16" s="669"/>
      <c r="D16" s="42">
        <f>'Instructions and Summary'!B20</f>
        <v>0</v>
      </c>
      <c r="E16" s="42">
        <f>'Instructions and Summary'!C20</f>
        <v>0</v>
      </c>
      <c r="F16" s="42">
        <f>'Instructions and Summary'!D20</f>
        <v>0</v>
      </c>
      <c r="G16" s="51"/>
      <c r="H16" s="86">
        <f t="shared" ref="H16:H25" si="0">SUM(D16:G16)</f>
        <v>0</v>
      </c>
    </row>
    <row r="17" spans="1:8" s="43" customFormat="1" ht="19.5" customHeight="1" x14ac:dyDescent="0.2">
      <c r="A17" s="87"/>
      <c r="B17" s="670" t="s">
        <v>163</v>
      </c>
      <c r="C17" s="670"/>
      <c r="D17" s="42">
        <f>'Instructions and Summary'!B21</f>
        <v>0</v>
      </c>
      <c r="E17" s="42">
        <f>'Instructions and Summary'!C21</f>
        <v>0</v>
      </c>
      <c r="F17" s="42">
        <f>'Instructions and Summary'!D21</f>
        <v>0</v>
      </c>
      <c r="G17" s="52"/>
      <c r="H17" s="88">
        <f t="shared" si="0"/>
        <v>0</v>
      </c>
    </row>
    <row r="18" spans="1:8" s="43" customFormat="1" ht="21" customHeight="1" x14ac:dyDescent="0.2">
      <c r="A18" s="421"/>
      <c r="B18" s="669" t="s">
        <v>164</v>
      </c>
      <c r="C18" s="669"/>
      <c r="D18" s="42">
        <f>'Instructions and Summary'!B22</f>
        <v>0</v>
      </c>
      <c r="E18" s="42">
        <f>'Instructions and Summary'!C22</f>
        <v>0</v>
      </c>
      <c r="F18" s="42">
        <f>'Instructions and Summary'!D22</f>
        <v>0</v>
      </c>
      <c r="G18" s="51"/>
      <c r="H18" s="88">
        <f t="shared" si="0"/>
        <v>0</v>
      </c>
    </row>
    <row r="19" spans="1:8" s="43" customFormat="1" ht="21" customHeight="1" x14ac:dyDescent="0.2">
      <c r="A19" s="87"/>
      <c r="B19" s="670" t="s">
        <v>165</v>
      </c>
      <c r="C19" s="670"/>
      <c r="D19" s="42">
        <f>'Instructions and Summary'!B23</f>
        <v>0</v>
      </c>
      <c r="E19" s="42">
        <f>'Instructions and Summary'!C23</f>
        <v>0</v>
      </c>
      <c r="F19" s="42">
        <f>'Instructions and Summary'!D23</f>
        <v>0</v>
      </c>
      <c r="G19" s="52"/>
      <c r="H19" s="88">
        <f t="shared" si="0"/>
        <v>0</v>
      </c>
    </row>
    <row r="20" spans="1:8" s="43" customFormat="1" ht="21" customHeight="1" x14ac:dyDescent="0.2">
      <c r="A20" s="421"/>
      <c r="B20" s="669" t="s">
        <v>166</v>
      </c>
      <c r="C20" s="669"/>
      <c r="D20" s="42">
        <f>'Instructions and Summary'!B24</f>
        <v>0</v>
      </c>
      <c r="E20" s="42">
        <f>'Instructions and Summary'!C24</f>
        <v>0</v>
      </c>
      <c r="F20" s="42">
        <f>'Instructions and Summary'!D24</f>
        <v>0</v>
      </c>
      <c r="G20" s="51"/>
      <c r="H20" s="88">
        <f t="shared" si="0"/>
        <v>0</v>
      </c>
    </row>
    <row r="21" spans="1:8" s="43" customFormat="1" ht="21" customHeight="1" x14ac:dyDescent="0.2">
      <c r="A21" s="87"/>
      <c r="B21" s="670" t="s">
        <v>167</v>
      </c>
      <c r="C21" s="670"/>
      <c r="D21" s="52">
        <f>'Instructions and Summary'!B29</f>
        <v>0</v>
      </c>
      <c r="E21" s="52">
        <f>'Instructions and Summary'!C29</f>
        <v>0</v>
      </c>
      <c r="F21" s="52">
        <f>'Instructions and Summary'!D29</f>
        <v>0</v>
      </c>
      <c r="G21" s="52"/>
      <c r="H21" s="88">
        <f t="shared" si="0"/>
        <v>0</v>
      </c>
    </row>
    <row r="22" spans="1:8" s="43" customFormat="1" ht="21" customHeight="1" x14ac:dyDescent="0.2">
      <c r="A22" s="421"/>
      <c r="B22" s="669" t="s">
        <v>168</v>
      </c>
      <c r="C22" s="669"/>
      <c r="D22" s="52">
        <f>'Instructions and Summary'!B30</f>
        <v>0</v>
      </c>
      <c r="E22" s="52">
        <f>'Instructions and Summary'!C30</f>
        <v>0</v>
      </c>
      <c r="F22" s="52">
        <f>'Instructions and Summary'!D30</f>
        <v>0</v>
      </c>
      <c r="G22" s="51"/>
      <c r="H22" s="88">
        <f t="shared" si="0"/>
        <v>0</v>
      </c>
    </row>
    <row r="23" spans="1:8" s="43" customFormat="1" ht="19.5" customHeight="1" x14ac:dyDescent="0.2">
      <c r="A23" s="87"/>
      <c r="B23" s="670" t="s">
        <v>169</v>
      </c>
      <c r="C23" s="670"/>
      <c r="D23" s="52">
        <f>'Instructions and Summary'!B31</f>
        <v>0</v>
      </c>
      <c r="E23" s="52">
        <f>'Instructions and Summary'!C31</f>
        <v>0</v>
      </c>
      <c r="F23" s="52">
        <f>'Instructions and Summary'!D31</f>
        <v>0</v>
      </c>
      <c r="G23" s="52"/>
      <c r="H23" s="88">
        <f t="shared" si="0"/>
        <v>0</v>
      </c>
    </row>
    <row r="24" spans="1:8" s="43" customFormat="1" ht="21" customHeight="1" x14ac:dyDescent="0.2">
      <c r="A24" s="421"/>
      <c r="B24" s="670" t="s">
        <v>170</v>
      </c>
      <c r="C24" s="685"/>
      <c r="D24" s="51">
        <f>SUM(D16:D23)</f>
        <v>0</v>
      </c>
      <c r="E24" s="51">
        <f>SUM(E16:E23)</f>
        <v>0</v>
      </c>
      <c r="F24" s="51">
        <f>SUM(F16:F23)</f>
        <v>0</v>
      </c>
      <c r="G24" s="51">
        <f>SUM(G16:G23)</f>
        <v>0</v>
      </c>
      <c r="H24" s="89">
        <f t="shared" si="0"/>
        <v>0</v>
      </c>
    </row>
    <row r="25" spans="1:8" s="43" customFormat="1" ht="19.5" customHeight="1" x14ac:dyDescent="0.2">
      <c r="A25" s="87"/>
      <c r="B25" s="670" t="s">
        <v>171</v>
      </c>
      <c r="C25" s="670"/>
      <c r="D25" s="52">
        <f>'Instructions and Summary'!B33</f>
        <v>0</v>
      </c>
      <c r="E25" s="52">
        <f>'Instructions and Summary'!C33</f>
        <v>0</v>
      </c>
      <c r="F25" s="52">
        <f>'Instructions and Summary'!D33</f>
        <v>0</v>
      </c>
      <c r="G25" s="52"/>
      <c r="H25" s="88">
        <f t="shared" si="0"/>
        <v>0</v>
      </c>
    </row>
    <row r="26" spans="1:8" s="43" customFormat="1" ht="20.25" customHeight="1" x14ac:dyDescent="0.2">
      <c r="A26" s="421"/>
      <c r="B26" s="669" t="s">
        <v>172</v>
      </c>
      <c r="C26" s="669"/>
      <c r="D26" s="51">
        <f>SUM(D24:D25)</f>
        <v>0</v>
      </c>
      <c r="E26" s="51">
        <f>SUM(E24:E25)</f>
        <v>0</v>
      </c>
      <c r="F26" s="51">
        <f>SUM(F24:F25)</f>
        <v>0</v>
      </c>
      <c r="G26" s="51">
        <f>SUM(G24:G25)</f>
        <v>0</v>
      </c>
      <c r="H26" s="89">
        <f>SUM(H24:H25)</f>
        <v>0</v>
      </c>
    </row>
    <row r="27" spans="1:8" ht="7.5" customHeight="1" x14ac:dyDescent="0.2">
      <c r="A27" s="686"/>
      <c r="B27" s="687"/>
      <c r="C27" s="687"/>
      <c r="D27" s="687"/>
      <c r="E27" s="687"/>
      <c r="F27" s="687"/>
      <c r="G27" s="687"/>
      <c r="H27" s="688"/>
    </row>
    <row r="28" spans="1:8" s="43" customFormat="1" ht="16.5" customHeight="1" thickBot="1" x14ac:dyDescent="0.25">
      <c r="A28" s="90" t="s">
        <v>173</v>
      </c>
      <c r="B28" s="695" t="s">
        <v>174</v>
      </c>
      <c r="C28" s="695"/>
      <c r="D28" s="91"/>
      <c r="E28" s="91"/>
      <c r="F28" s="91"/>
      <c r="G28" s="91"/>
      <c r="H28" s="92">
        <f>SUM(D28:G28)</f>
        <v>0</v>
      </c>
    </row>
    <row r="29" spans="1:8" s="43" customFormat="1" ht="11.25" customHeight="1" x14ac:dyDescent="0.2">
      <c r="A29" s="54"/>
      <c r="B29" s="422"/>
      <c r="C29" s="422"/>
      <c r="D29" s="55"/>
      <c r="E29" s="55"/>
      <c r="F29" s="55"/>
      <c r="G29" s="55"/>
      <c r="H29" s="55"/>
    </row>
    <row r="30" spans="1:8" ht="10.5" customHeight="1" x14ac:dyDescent="0.2">
      <c r="A30" s="429"/>
      <c r="B30" s="429"/>
      <c r="C30" s="429"/>
      <c r="D30" s="429"/>
      <c r="E30" s="429"/>
      <c r="F30" s="429"/>
      <c r="G30" s="429"/>
      <c r="H30" s="56" t="s">
        <v>175</v>
      </c>
    </row>
    <row r="31" spans="1:8" ht="9.75" customHeight="1" x14ac:dyDescent="0.2">
      <c r="A31" s="694" t="s">
        <v>176</v>
      </c>
      <c r="B31" s="694"/>
      <c r="C31" s="689"/>
      <c r="D31" s="696"/>
      <c r="E31" s="696"/>
      <c r="F31" s="696"/>
      <c r="G31" s="697" t="s">
        <v>177</v>
      </c>
      <c r="H31" s="654"/>
    </row>
    <row r="32" spans="1:8" ht="13.5" customHeight="1" x14ac:dyDescent="0.2">
      <c r="A32" s="689" t="s">
        <v>178</v>
      </c>
      <c r="B32" s="690"/>
      <c r="C32" s="690"/>
      <c r="D32" s="690"/>
      <c r="E32" s="690"/>
      <c r="F32" s="690"/>
      <c r="G32" s="690"/>
      <c r="H32" s="691"/>
    </row>
    <row r="33" spans="1:8" ht="43.5" customHeight="1" x14ac:dyDescent="0.2">
      <c r="A33" s="429"/>
      <c r="B33" s="429"/>
      <c r="C33" s="57"/>
      <c r="D33" s="424"/>
      <c r="E33" s="424"/>
      <c r="F33" s="424"/>
      <c r="G33" s="424"/>
      <c r="H33" s="426"/>
    </row>
    <row r="34" spans="1:8" ht="11.25" customHeight="1" x14ac:dyDescent="0.2">
      <c r="A34" s="692" t="s">
        <v>179</v>
      </c>
      <c r="B34" s="693"/>
      <c r="C34" s="693"/>
      <c r="D34" s="687"/>
      <c r="E34" s="687"/>
      <c r="F34" s="687"/>
      <c r="G34" s="687"/>
      <c r="H34" s="687"/>
    </row>
    <row r="35" spans="1:8" ht="17.100000000000001" customHeight="1" x14ac:dyDescent="0.2">
      <c r="A35" s="429"/>
      <c r="B35" s="694" t="s">
        <v>180</v>
      </c>
      <c r="C35" s="694"/>
      <c r="D35" s="694"/>
      <c r="E35" s="35" t="s">
        <v>181</v>
      </c>
      <c r="F35" s="35" t="s">
        <v>182</v>
      </c>
      <c r="G35" s="35" t="s">
        <v>183</v>
      </c>
      <c r="H35" s="58" t="s">
        <v>184</v>
      </c>
    </row>
    <row r="36" spans="1:8" ht="21" customHeight="1" x14ac:dyDescent="0.2">
      <c r="A36" s="53" t="s">
        <v>185</v>
      </c>
      <c r="B36" s="702" t="s">
        <v>150</v>
      </c>
      <c r="C36" s="702"/>
      <c r="D36" s="703"/>
      <c r="E36" s="30"/>
      <c r="F36" s="30"/>
      <c r="G36" s="30"/>
      <c r="H36" s="60">
        <f>SUM(E36:G36)</f>
        <v>0</v>
      </c>
    </row>
    <row r="37" spans="1:8" ht="21" customHeight="1" x14ac:dyDescent="0.2">
      <c r="A37" s="53" t="s">
        <v>186</v>
      </c>
      <c r="B37" s="702" t="s">
        <v>152</v>
      </c>
      <c r="C37" s="702"/>
      <c r="D37" s="703"/>
      <c r="E37" s="30"/>
      <c r="F37" s="30"/>
      <c r="G37" s="30"/>
      <c r="H37" s="60">
        <f>SUM(E37:G37)</f>
        <v>0</v>
      </c>
    </row>
    <row r="38" spans="1:8" ht="21" customHeight="1" x14ac:dyDescent="0.2">
      <c r="A38" s="53" t="s">
        <v>187</v>
      </c>
      <c r="B38" s="702" t="s">
        <v>154</v>
      </c>
      <c r="C38" s="702"/>
      <c r="D38" s="703"/>
      <c r="E38" s="30"/>
      <c r="F38" s="30"/>
      <c r="G38" s="30"/>
      <c r="H38" s="60">
        <f>SUM(E38:G38)</f>
        <v>0</v>
      </c>
    </row>
    <row r="39" spans="1:8" ht="21" customHeight="1" x14ac:dyDescent="0.2">
      <c r="A39" s="53" t="s">
        <v>188</v>
      </c>
      <c r="B39" s="704"/>
      <c r="C39" s="704"/>
      <c r="D39" s="704"/>
      <c r="E39" s="30"/>
      <c r="F39" s="30"/>
      <c r="G39" s="30"/>
      <c r="H39" s="60">
        <f>SUM(E39:G39)</f>
        <v>0</v>
      </c>
    </row>
    <row r="40" spans="1:8" ht="21" customHeight="1" x14ac:dyDescent="0.2">
      <c r="A40" s="61" t="s">
        <v>189</v>
      </c>
      <c r="B40" s="698" t="s">
        <v>190</v>
      </c>
      <c r="C40" s="699"/>
      <c r="D40" s="699"/>
      <c r="E40" s="62">
        <f>SUM(E36:E39)</f>
        <v>0</v>
      </c>
      <c r="F40" s="62">
        <f>SUM(F36:F39)</f>
        <v>0</v>
      </c>
      <c r="G40" s="62">
        <f>SUM(G36:G39)</f>
        <v>0</v>
      </c>
      <c r="H40" s="63">
        <f>SUM(H36:H39)</f>
        <v>0</v>
      </c>
    </row>
    <row r="41" spans="1:8" ht="10.5" customHeight="1" x14ac:dyDescent="0.2">
      <c r="A41" s="692" t="s">
        <v>191</v>
      </c>
      <c r="B41" s="693"/>
      <c r="C41" s="693"/>
      <c r="D41" s="687"/>
      <c r="E41" s="700"/>
      <c r="F41" s="700"/>
      <c r="G41" s="700"/>
      <c r="H41" s="700"/>
    </row>
    <row r="42" spans="1:8" ht="12" customHeight="1" x14ac:dyDescent="0.2">
      <c r="A42" s="699"/>
      <c r="B42" s="699"/>
      <c r="C42" s="701"/>
      <c r="D42" s="35" t="s">
        <v>192</v>
      </c>
      <c r="E42" s="35" t="s">
        <v>193</v>
      </c>
      <c r="F42" s="35" t="s">
        <v>194</v>
      </c>
      <c r="G42" s="35" t="s">
        <v>195</v>
      </c>
      <c r="H42" s="58" t="s">
        <v>196</v>
      </c>
    </row>
    <row r="43" spans="1:8" ht="21" customHeight="1" x14ac:dyDescent="0.2">
      <c r="A43" s="53" t="s">
        <v>197</v>
      </c>
      <c r="B43" s="670" t="s">
        <v>5</v>
      </c>
      <c r="C43" s="670"/>
      <c r="D43" s="30">
        <f>SUM(E43:H43)</f>
        <v>0</v>
      </c>
      <c r="E43" s="30"/>
      <c r="F43" s="30"/>
      <c r="G43" s="30"/>
      <c r="H43" s="31"/>
    </row>
    <row r="44" spans="1:8" ht="21" customHeight="1" x14ac:dyDescent="0.2">
      <c r="A44" s="53" t="s">
        <v>198</v>
      </c>
      <c r="B44" s="670" t="s">
        <v>141</v>
      </c>
      <c r="C44" s="670"/>
      <c r="D44" s="30">
        <f>SUM(E44:H44)</f>
        <v>0</v>
      </c>
      <c r="E44" s="30"/>
      <c r="F44" s="30"/>
      <c r="G44" s="30"/>
      <c r="H44" s="31"/>
    </row>
    <row r="45" spans="1:8" ht="21" customHeight="1" x14ac:dyDescent="0.2">
      <c r="A45" s="53" t="s">
        <v>199</v>
      </c>
      <c r="B45" s="692" t="s">
        <v>200</v>
      </c>
      <c r="C45" s="670"/>
      <c r="D45" s="59">
        <f>SUM(D43:D44)</f>
        <v>0</v>
      </c>
      <c r="E45" s="59">
        <f>SUM(E43:E44)</f>
        <v>0</v>
      </c>
      <c r="F45" s="59">
        <f>SUM(F43:F44)</f>
        <v>0</v>
      </c>
      <c r="G45" s="59">
        <f>SUM(G43:G44)</f>
        <v>0</v>
      </c>
      <c r="H45" s="60">
        <f>SUM(H43:H44)</f>
        <v>0</v>
      </c>
    </row>
    <row r="46" spans="1:8" x14ac:dyDescent="0.2">
      <c r="A46" s="692" t="s">
        <v>201</v>
      </c>
      <c r="B46" s="693"/>
      <c r="C46" s="693"/>
      <c r="D46" s="693"/>
      <c r="E46" s="687"/>
      <c r="F46" s="687"/>
      <c r="G46" s="687"/>
      <c r="H46" s="687"/>
    </row>
    <row r="47" spans="1:8" x14ac:dyDescent="0.2">
      <c r="A47" s="705" t="s">
        <v>180</v>
      </c>
      <c r="B47" s="706"/>
      <c r="C47" s="706"/>
      <c r="D47" s="706"/>
      <c r="E47" s="681" t="s">
        <v>202</v>
      </c>
      <c r="F47" s="661"/>
      <c r="G47" s="661"/>
      <c r="H47" s="661"/>
    </row>
    <row r="48" spans="1:8" ht="16.5" x14ac:dyDescent="0.2">
      <c r="A48" s="707"/>
      <c r="B48" s="707"/>
      <c r="C48" s="707"/>
      <c r="D48" s="707"/>
      <c r="E48" s="49" t="s">
        <v>150</v>
      </c>
      <c r="F48" s="49" t="s">
        <v>152</v>
      </c>
      <c r="G48" s="49" t="s">
        <v>154</v>
      </c>
      <c r="H48" s="420"/>
    </row>
    <row r="49" spans="1:8" ht="21" customHeight="1" x14ac:dyDescent="0.2">
      <c r="A49" s="53" t="s">
        <v>203</v>
      </c>
      <c r="B49" s="708"/>
      <c r="C49" s="708"/>
      <c r="D49" s="709"/>
      <c r="E49" s="31"/>
      <c r="F49" s="31"/>
      <c r="G49" s="31"/>
      <c r="H49" s="31"/>
    </row>
    <row r="50" spans="1:8" ht="21" customHeight="1" x14ac:dyDescent="0.2">
      <c r="A50" s="53" t="s">
        <v>204</v>
      </c>
      <c r="B50" s="708"/>
      <c r="C50" s="708"/>
      <c r="D50" s="709"/>
      <c r="E50" s="31"/>
      <c r="F50" s="31"/>
      <c r="G50" s="31"/>
      <c r="H50" s="31"/>
    </row>
    <row r="51" spans="1:8" ht="21" customHeight="1" x14ac:dyDescent="0.2">
      <c r="A51" s="53" t="s">
        <v>205</v>
      </c>
      <c r="B51" s="708"/>
      <c r="C51" s="708"/>
      <c r="D51" s="709"/>
      <c r="E51" s="31"/>
      <c r="F51" s="31"/>
      <c r="G51" s="31"/>
      <c r="H51" s="31"/>
    </row>
    <row r="52" spans="1:8" ht="21" customHeight="1" x14ac:dyDescent="0.2">
      <c r="A52" s="53" t="s">
        <v>206</v>
      </c>
      <c r="B52" s="708"/>
      <c r="C52" s="708"/>
      <c r="D52" s="709"/>
      <c r="E52" s="31"/>
      <c r="F52" s="31"/>
      <c r="G52" s="31"/>
      <c r="H52" s="31"/>
    </row>
    <row r="53" spans="1:8" ht="21" customHeight="1" x14ac:dyDescent="0.2">
      <c r="A53" s="53" t="s">
        <v>207</v>
      </c>
      <c r="B53" s="692" t="s">
        <v>208</v>
      </c>
      <c r="C53" s="670"/>
      <c r="D53" s="670"/>
      <c r="E53" s="60">
        <f>SUM(E49:E52)</f>
        <v>0</v>
      </c>
      <c r="F53" s="60">
        <f>SUM(F49:F52)</f>
        <v>0</v>
      </c>
      <c r="G53" s="60">
        <f>SUM(G49:G52)</f>
        <v>0</v>
      </c>
      <c r="H53" s="60">
        <f>SUM(H49:H52)</f>
        <v>0</v>
      </c>
    </row>
    <row r="54" spans="1:8" x14ac:dyDescent="0.2">
      <c r="A54" s="724" t="s">
        <v>209</v>
      </c>
      <c r="B54" s="724"/>
      <c r="C54" s="650"/>
      <c r="D54" s="725"/>
      <c r="E54" s="725"/>
      <c r="F54" s="725"/>
      <c r="G54" s="725"/>
      <c r="H54" s="725"/>
    </row>
    <row r="55" spans="1:8" x14ac:dyDescent="0.2">
      <c r="A55" s="430" t="s">
        <v>210</v>
      </c>
      <c r="B55" s="430"/>
      <c r="C55" s="710"/>
      <c r="D55" s="726"/>
      <c r="E55" s="64" t="s">
        <v>211</v>
      </c>
      <c r="F55" s="710"/>
      <c r="G55" s="710"/>
      <c r="H55" s="710"/>
    </row>
    <row r="56" spans="1:8" x14ac:dyDescent="0.2">
      <c r="A56" s="720"/>
      <c r="B56" s="720"/>
      <c r="C56" s="720"/>
      <c r="D56" s="721"/>
      <c r="E56" s="722"/>
      <c r="F56" s="720"/>
      <c r="G56" s="720"/>
      <c r="H56" s="720"/>
    </row>
    <row r="57" spans="1:8" x14ac:dyDescent="0.2">
      <c r="A57" s="430" t="s">
        <v>212</v>
      </c>
      <c r="B57" s="430"/>
      <c r="C57" s="723"/>
      <c r="D57" s="723"/>
      <c r="E57" s="723"/>
      <c r="F57" s="723"/>
      <c r="G57" s="723"/>
      <c r="H57" s="723"/>
    </row>
    <row r="58" spans="1:8" x14ac:dyDescent="0.2">
      <c r="A58" s="715"/>
      <c r="B58" s="715"/>
      <c r="C58" s="715"/>
      <c r="D58" s="715"/>
      <c r="E58" s="715"/>
      <c r="F58" s="715"/>
      <c r="G58" s="715"/>
      <c r="H58" s="715"/>
    </row>
    <row r="59" spans="1:8" x14ac:dyDescent="0.2">
      <c r="A59" s="715"/>
      <c r="B59" s="715"/>
      <c r="C59" s="715"/>
      <c r="D59" s="715"/>
      <c r="E59" s="715"/>
      <c r="F59" s="715"/>
      <c r="G59" s="715"/>
      <c r="H59" s="716"/>
    </row>
    <row r="60" spans="1:8" ht="13.5" customHeight="1" x14ac:dyDescent="0.2">
      <c r="A60" s="717"/>
      <c r="B60" s="717"/>
      <c r="C60" s="717"/>
      <c r="D60" s="717"/>
      <c r="E60" s="717"/>
      <c r="F60" s="717"/>
      <c r="G60" s="717"/>
      <c r="H60" s="718"/>
    </row>
    <row r="61" spans="1:8" x14ac:dyDescent="0.2">
      <c r="A61" s="429"/>
      <c r="B61" s="429"/>
      <c r="C61" s="689"/>
      <c r="D61" s="711"/>
      <c r="E61" s="711"/>
      <c r="F61" s="711"/>
      <c r="G61" s="711"/>
      <c r="H61" s="56" t="s">
        <v>175</v>
      </c>
    </row>
    <row r="62" spans="1:8" x14ac:dyDescent="0.2">
      <c r="A62" s="719" t="s">
        <v>176</v>
      </c>
      <c r="B62" s="719"/>
      <c r="C62" s="57" t="s">
        <v>213</v>
      </c>
      <c r="D62" s="424"/>
      <c r="E62" s="424"/>
      <c r="F62" s="424"/>
      <c r="G62" s="424"/>
      <c r="H62" s="426" t="s">
        <v>177</v>
      </c>
    </row>
    <row r="63" spans="1:8" ht="14.25" customHeight="1" x14ac:dyDescent="0.2">
      <c r="A63" s="429"/>
      <c r="B63" s="429"/>
      <c r="C63" s="689" t="s">
        <v>178</v>
      </c>
      <c r="D63" s="711"/>
      <c r="E63" s="711"/>
      <c r="F63" s="711"/>
      <c r="G63" s="711"/>
      <c r="H63" s="429"/>
    </row>
    <row r="64" spans="1:8" ht="14.25" customHeight="1" x14ac:dyDescent="0.2">
      <c r="A64" s="429"/>
      <c r="B64" s="429"/>
      <c r="C64" s="423"/>
      <c r="D64" s="428"/>
      <c r="E64" s="428"/>
      <c r="F64" s="428"/>
      <c r="G64" s="428"/>
      <c r="H64" s="429"/>
    </row>
    <row r="65" spans="1:8" x14ac:dyDescent="0.2">
      <c r="A65" s="712"/>
      <c r="B65" s="712"/>
      <c r="C65" s="712"/>
      <c r="D65" s="712"/>
      <c r="E65" s="712"/>
      <c r="F65" s="712"/>
      <c r="G65" s="712"/>
      <c r="H65" s="712"/>
    </row>
    <row r="66" spans="1:8" x14ac:dyDescent="0.2">
      <c r="A66" s="712"/>
      <c r="B66" s="712"/>
      <c r="C66" s="712"/>
      <c r="D66" s="712"/>
      <c r="E66" s="712"/>
      <c r="F66" s="712"/>
      <c r="G66" s="712"/>
      <c r="H66" s="712"/>
    </row>
    <row r="67" spans="1:8" x14ac:dyDescent="0.2">
      <c r="A67" s="712"/>
      <c r="B67" s="712"/>
      <c r="C67" s="712"/>
      <c r="D67" s="712"/>
      <c r="E67" s="712"/>
      <c r="F67" s="712"/>
      <c r="G67" s="712"/>
      <c r="H67" s="712"/>
    </row>
    <row r="68" spans="1:8" x14ac:dyDescent="0.2">
      <c r="A68" s="712"/>
      <c r="B68" s="712"/>
      <c r="C68" s="712"/>
      <c r="D68" s="712"/>
      <c r="E68" s="712"/>
      <c r="F68" s="712"/>
      <c r="G68" s="712"/>
      <c r="H68" s="712"/>
    </row>
    <row r="69" spans="1:8" x14ac:dyDescent="0.2">
      <c r="A69" s="712"/>
      <c r="B69" s="712"/>
      <c r="C69" s="712"/>
      <c r="D69" s="712"/>
      <c r="E69" s="712"/>
      <c r="F69" s="712"/>
      <c r="G69" s="712"/>
      <c r="H69" s="712"/>
    </row>
    <row r="70" spans="1:8" x14ac:dyDescent="0.2">
      <c r="A70" s="712"/>
      <c r="B70" s="712"/>
      <c r="C70" s="712"/>
      <c r="D70" s="712"/>
      <c r="E70" s="712"/>
      <c r="F70" s="712"/>
      <c r="G70" s="712"/>
      <c r="H70" s="712"/>
    </row>
    <row r="71" spans="1:8" x14ac:dyDescent="0.2">
      <c r="A71" s="712"/>
      <c r="B71" s="712"/>
      <c r="C71" s="712"/>
      <c r="D71" s="712"/>
      <c r="E71" s="712"/>
      <c r="F71" s="712"/>
      <c r="G71" s="712"/>
      <c r="H71" s="712"/>
    </row>
    <row r="72" spans="1:8" x14ac:dyDescent="0.2">
      <c r="A72" s="712"/>
      <c r="B72" s="712"/>
      <c r="C72" s="712"/>
      <c r="D72" s="712"/>
      <c r="E72" s="712"/>
      <c r="F72" s="712"/>
      <c r="G72" s="712"/>
      <c r="H72" s="712"/>
    </row>
    <row r="73" spans="1:8" x14ac:dyDescent="0.2">
      <c r="A73" s="712"/>
      <c r="B73" s="712"/>
      <c r="C73" s="712"/>
      <c r="D73" s="712"/>
      <c r="E73" s="712"/>
      <c r="F73" s="712"/>
      <c r="G73" s="712"/>
      <c r="H73" s="712"/>
    </row>
    <row r="74" spans="1:8" x14ac:dyDescent="0.2">
      <c r="A74" s="712"/>
      <c r="B74" s="712"/>
      <c r="C74" s="712"/>
      <c r="D74" s="712"/>
      <c r="E74" s="712"/>
      <c r="F74" s="712"/>
      <c r="G74" s="712"/>
      <c r="H74" s="712"/>
    </row>
    <row r="75" spans="1:8" x14ac:dyDescent="0.2">
      <c r="A75" s="712"/>
      <c r="B75" s="712"/>
      <c r="C75" s="712"/>
      <c r="D75" s="712"/>
      <c r="E75" s="712"/>
      <c r="F75" s="712"/>
      <c r="G75" s="712"/>
      <c r="H75" s="712"/>
    </row>
    <row r="76" spans="1:8" x14ac:dyDescent="0.2">
      <c r="A76" s="712"/>
      <c r="B76" s="712"/>
      <c r="C76" s="712"/>
      <c r="D76" s="712"/>
      <c r="E76" s="712"/>
      <c r="F76" s="712"/>
      <c r="G76" s="712"/>
      <c r="H76" s="712"/>
    </row>
    <row r="77" spans="1:8" x14ac:dyDescent="0.2">
      <c r="A77" s="712"/>
      <c r="B77" s="712"/>
      <c r="C77" s="712"/>
      <c r="D77" s="712"/>
      <c r="E77" s="712"/>
      <c r="F77" s="712"/>
      <c r="G77" s="712"/>
      <c r="H77" s="712"/>
    </row>
    <row r="78" spans="1:8" x14ac:dyDescent="0.2">
      <c r="A78" s="712"/>
      <c r="B78" s="712"/>
      <c r="C78" s="712"/>
      <c r="D78" s="712"/>
      <c r="E78" s="712"/>
      <c r="F78" s="712"/>
      <c r="G78" s="712"/>
      <c r="H78" s="712"/>
    </row>
    <row r="79" spans="1:8" x14ac:dyDescent="0.2">
      <c r="A79" s="712"/>
      <c r="B79" s="712"/>
      <c r="C79" s="712"/>
      <c r="D79" s="712"/>
      <c r="E79" s="712"/>
      <c r="F79" s="712"/>
      <c r="G79" s="712"/>
      <c r="H79" s="712"/>
    </row>
    <row r="80" spans="1:8" x14ac:dyDescent="0.2">
      <c r="A80" s="712"/>
      <c r="B80" s="712"/>
      <c r="C80" s="712"/>
      <c r="D80" s="712"/>
      <c r="E80" s="712"/>
      <c r="F80" s="712"/>
      <c r="G80" s="712"/>
      <c r="H80" s="712"/>
    </row>
    <row r="81" spans="1:8" x14ac:dyDescent="0.2">
      <c r="A81" s="712"/>
      <c r="B81" s="712"/>
      <c r="C81" s="712"/>
      <c r="D81" s="712"/>
      <c r="E81" s="712"/>
      <c r="F81" s="712"/>
      <c r="G81" s="712"/>
      <c r="H81" s="712"/>
    </row>
    <row r="82" spans="1:8" x14ac:dyDescent="0.2">
      <c r="A82" s="712"/>
      <c r="B82" s="712"/>
      <c r="C82" s="712"/>
      <c r="D82" s="712"/>
      <c r="E82" s="712"/>
      <c r="F82" s="712"/>
      <c r="G82" s="712"/>
      <c r="H82" s="712"/>
    </row>
    <row r="83" spans="1:8" x14ac:dyDescent="0.2">
      <c r="A83" s="712"/>
      <c r="B83" s="712"/>
      <c r="C83" s="712"/>
      <c r="D83" s="712"/>
      <c r="E83" s="712"/>
      <c r="F83" s="712"/>
      <c r="G83" s="712"/>
      <c r="H83" s="712"/>
    </row>
    <row r="84" spans="1:8" x14ac:dyDescent="0.2">
      <c r="A84" s="712"/>
      <c r="B84" s="712"/>
      <c r="C84" s="712"/>
      <c r="D84" s="712"/>
      <c r="E84" s="712"/>
      <c r="F84" s="712"/>
      <c r="G84" s="712"/>
      <c r="H84" s="712"/>
    </row>
    <row r="85" spans="1:8" x14ac:dyDescent="0.2">
      <c r="A85" s="712"/>
      <c r="B85" s="712"/>
      <c r="C85" s="712"/>
      <c r="D85" s="712"/>
      <c r="E85" s="712"/>
      <c r="F85" s="712"/>
      <c r="G85" s="712"/>
      <c r="H85" s="712"/>
    </row>
    <row r="86" spans="1:8" x14ac:dyDescent="0.2">
      <c r="A86" s="712"/>
      <c r="B86" s="712"/>
      <c r="C86" s="712"/>
      <c r="D86" s="712"/>
      <c r="E86" s="712"/>
      <c r="F86" s="712"/>
      <c r="G86" s="712"/>
      <c r="H86" s="712"/>
    </row>
    <row r="87" spans="1:8" x14ac:dyDescent="0.2">
      <c r="A87" s="712"/>
      <c r="B87" s="712"/>
      <c r="C87" s="712"/>
      <c r="D87" s="712"/>
      <c r="E87" s="712"/>
      <c r="F87" s="712"/>
      <c r="G87" s="712"/>
      <c r="H87" s="712"/>
    </row>
    <row r="88" spans="1:8" x14ac:dyDescent="0.2">
      <c r="A88" s="712"/>
      <c r="B88" s="712"/>
      <c r="C88" s="712"/>
      <c r="D88" s="712"/>
      <c r="E88" s="712"/>
      <c r="F88" s="712"/>
      <c r="G88" s="712"/>
      <c r="H88" s="712"/>
    </row>
    <row r="89" spans="1:8" x14ac:dyDescent="0.2">
      <c r="A89" s="712"/>
      <c r="B89" s="712"/>
      <c r="C89" s="712"/>
      <c r="D89" s="712"/>
      <c r="E89" s="712"/>
      <c r="F89" s="712"/>
      <c r="G89" s="712"/>
      <c r="H89" s="712"/>
    </row>
    <row r="90" spans="1:8" x14ac:dyDescent="0.2">
      <c r="A90" s="712"/>
      <c r="B90" s="712"/>
      <c r="C90" s="712"/>
      <c r="D90" s="712"/>
      <c r="E90" s="712"/>
      <c r="F90" s="712"/>
      <c r="G90" s="712"/>
      <c r="H90" s="712"/>
    </row>
    <row r="91" spans="1:8" x14ac:dyDescent="0.2">
      <c r="A91" s="712"/>
      <c r="B91" s="712"/>
      <c r="C91" s="712"/>
      <c r="D91" s="712"/>
      <c r="E91" s="712"/>
      <c r="F91" s="712"/>
      <c r="G91" s="712"/>
      <c r="H91" s="712"/>
    </row>
    <row r="92" spans="1:8" x14ac:dyDescent="0.2">
      <c r="A92" s="712"/>
      <c r="B92" s="712"/>
      <c r="C92" s="712"/>
      <c r="D92" s="712"/>
      <c r="E92" s="712"/>
      <c r="F92" s="712"/>
      <c r="G92" s="712"/>
      <c r="H92" s="712"/>
    </row>
    <row r="93" spans="1:8" x14ac:dyDescent="0.2">
      <c r="A93" s="712"/>
      <c r="B93" s="712"/>
      <c r="C93" s="712"/>
      <c r="D93" s="712"/>
      <c r="E93" s="712"/>
      <c r="F93" s="712"/>
      <c r="G93" s="712"/>
      <c r="H93" s="712"/>
    </row>
    <row r="94" spans="1:8" x14ac:dyDescent="0.2">
      <c r="A94" s="712"/>
      <c r="B94" s="712"/>
      <c r="C94" s="712"/>
      <c r="D94" s="712"/>
      <c r="E94" s="712"/>
      <c r="F94" s="712"/>
      <c r="G94" s="712"/>
      <c r="H94" s="712"/>
    </row>
    <row r="95" spans="1:8" x14ac:dyDescent="0.2">
      <c r="A95" s="712"/>
      <c r="B95" s="712"/>
      <c r="C95" s="712"/>
      <c r="D95" s="712"/>
      <c r="E95" s="712"/>
      <c r="F95" s="712"/>
      <c r="G95" s="712"/>
      <c r="H95" s="712"/>
    </row>
    <row r="96" spans="1:8" x14ac:dyDescent="0.2">
      <c r="A96" s="712"/>
      <c r="B96" s="712"/>
      <c r="C96" s="712"/>
      <c r="D96" s="712"/>
      <c r="E96" s="712"/>
      <c r="F96" s="712"/>
      <c r="G96" s="712"/>
      <c r="H96" s="712"/>
    </row>
    <row r="97" spans="1:8" x14ac:dyDescent="0.2">
      <c r="A97" s="712"/>
      <c r="B97" s="712"/>
      <c r="C97" s="712"/>
      <c r="D97" s="712"/>
      <c r="E97" s="712"/>
      <c r="F97" s="712"/>
      <c r="G97" s="712"/>
      <c r="H97" s="712"/>
    </row>
    <row r="98" spans="1:8" x14ac:dyDescent="0.2">
      <c r="A98" s="712"/>
      <c r="B98" s="712"/>
      <c r="C98" s="712"/>
      <c r="D98" s="712"/>
      <c r="E98" s="712"/>
      <c r="F98" s="712"/>
      <c r="G98" s="712"/>
      <c r="H98" s="712"/>
    </row>
    <row r="99" spans="1:8" x14ac:dyDescent="0.2">
      <c r="A99" s="712"/>
      <c r="B99" s="712"/>
      <c r="C99" s="712"/>
      <c r="D99" s="712"/>
      <c r="E99" s="712"/>
      <c r="F99" s="712"/>
      <c r="G99" s="712"/>
      <c r="H99" s="712"/>
    </row>
    <row r="100" spans="1:8" x14ac:dyDescent="0.2">
      <c r="A100" s="712"/>
      <c r="B100" s="712"/>
      <c r="C100" s="712"/>
      <c r="D100" s="712"/>
      <c r="E100" s="712"/>
      <c r="F100" s="712"/>
      <c r="G100" s="712"/>
      <c r="H100" s="712"/>
    </row>
    <row r="101" spans="1:8" x14ac:dyDescent="0.2">
      <c r="A101" s="712"/>
      <c r="B101" s="712"/>
      <c r="C101" s="712"/>
      <c r="D101" s="712"/>
      <c r="E101" s="712"/>
      <c r="F101" s="712"/>
      <c r="G101" s="712"/>
      <c r="H101" s="712"/>
    </row>
    <row r="102" spans="1:8" x14ac:dyDescent="0.2">
      <c r="A102" s="712"/>
      <c r="B102" s="712"/>
      <c r="C102" s="712"/>
      <c r="D102" s="712"/>
      <c r="E102" s="712"/>
      <c r="F102" s="712"/>
      <c r="G102" s="712"/>
      <c r="H102" s="712"/>
    </row>
    <row r="104" spans="1:8" x14ac:dyDescent="0.2">
      <c r="A104" s="712"/>
      <c r="B104" s="712"/>
      <c r="C104" s="712"/>
      <c r="D104" s="712"/>
      <c r="E104" s="712"/>
      <c r="F104" s="712"/>
      <c r="G104" s="712"/>
      <c r="H104" s="712"/>
    </row>
    <row r="105" spans="1:8" x14ac:dyDescent="0.2">
      <c r="A105" s="712"/>
      <c r="B105" s="712"/>
      <c r="C105" s="712"/>
      <c r="D105" s="712"/>
      <c r="E105" s="712"/>
      <c r="F105" s="712"/>
      <c r="G105" s="712"/>
      <c r="H105" s="712"/>
    </row>
    <row r="106" spans="1:8" x14ac:dyDescent="0.2">
      <c r="A106" s="712"/>
      <c r="B106" s="712"/>
      <c r="C106" s="712"/>
      <c r="D106" s="712"/>
      <c r="E106" s="712"/>
      <c r="F106" s="712"/>
      <c r="G106" s="712"/>
      <c r="H106" s="712"/>
    </row>
    <row r="107" spans="1:8" x14ac:dyDescent="0.2">
      <c r="A107" s="712"/>
      <c r="B107" s="712"/>
      <c r="C107" s="712"/>
      <c r="D107" s="712"/>
      <c r="E107" s="712"/>
      <c r="F107" s="712"/>
      <c r="G107" s="712"/>
      <c r="H107" s="712"/>
    </row>
    <row r="108" spans="1:8" x14ac:dyDescent="0.2">
      <c r="A108" s="712"/>
      <c r="B108" s="712"/>
      <c r="C108" s="712"/>
      <c r="D108" s="712"/>
      <c r="E108" s="712"/>
      <c r="F108" s="712"/>
      <c r="G108" s="712"/>
      <c r="H108" s="712"/>
    </row>
    <row r="109" spans="1:8" x14ac:dyDescent="0.2">
      <c r="A109" s="712"/>
      <c r="B109" s="712"/>
      <c r="C109" s="712"/>
      <c r="D109" s="712"/>
      <c r="E109" s="712"/>
      <c r="F109" s="712"/>
      <c r="G109" s="712"/>
      <c r="H109" s="712"/>
    </row>
    <row r="110" spans="1:8" x14ac:dyDescent="0.2">
      <c r="A110" s="712"/>
      <c r="B110" s="712"/>
      <c r="C110" s="712"/>
      <c r="D110" s="712"/>
      <c r="E110" s="712"/>
      <c r="F110" s="712"/>
      <c r="G110" s="712"/>
      <c r="H110" s="712"/>
    </row>
    <row r="111" spans="1:8" x14ac:dyDescent="0.2">
      <c r="A111" s="712"/>
      <c r="B111" s="712"/>
      <c r="C111" s="712"/>
      <c r="D111" s="712"/>
      <c r="E111" s="712"/>
      <c r="F111" s="712"/>
      <c r="G111" s="712"/>
      <c r="H111" s="712"/>
    </row>
    <row r="112" spans="1:8" x14ac:dyDescent="0.2">
      <c r="A112" s="712"/>
      <c r="B112" s="712"/>
      <c r="C112" s="712"/>
      <c r="D112" s="712"/>
      <c r="E112" s="712"/>
      <c r="F112" s="712"/>
      <c r="G112" s="712"/>
      <c r="H112" s="712"/>
    </row>
    <row r="113" spans="1:8" x14ac:dyDescent="0.2">
      <c r="A113" s="712"/>
      <c r="B113" s="712"/>
      <c r="C113" s="712"/>
      <c r="D113" s="712"/>
      <c r="E113" s="712"/>
      <c r="F113" s="712"/>
      <c r="G113" s="712"/>
      <c r="H113" s="712"/>
    </row>
    <row r="114" spans="1:8" x14ac:dyDescent="0.2">
      <c r="A114" s="712"/>
      <c r="B114" s="712"/>
      <c r="C114" s="712"/>
      <c r="D114" s="712"/>
      <c r="E114" s="712"/>
      <c r="F114" s="712"/>
      <c r="G114" s="712"/>
      <c r="H114" s="712"/>
    </row>
    <row r="115" spans="1:8" x14ac:dyDescent="0.2">
      <c r="A115" s="712"/>
      <c r="B115" s="712"/>
      <c r="C115" s="712"/>
      <c r="D115" s="712"/>
      <c r="E115" s="712"/>
      <c r="F115" s="712"/>
      <c r="G115" s="712"/>
      <c r="H115" s="712"/>
    </row>
    <row r="116" spans="1:8" x14ac:dyDescent="0.2">
      <c r="A116" s="712"/>
      <c r="B116" s="712"/>
      <c r="C116" s="712"/>
      <c r="D116" s="712"/>
      <c r="E116" s="712"/>
      <c r="F116" s="712"/>
      <c r="G116" s="712"/>
      <c r="H116" s="712"/>
    </row>
    <row r="117" spans="1:8" x14ac:dyDescent="0.2">
      <c r="A117" s="712"/>
      <c r="B117" s="712"/>
      <c r="C117" s="712"/>
      <c r="D117" s="712"/>
      <c r="E117" s="712"/>
      <c r="F117" s="712"/>
      <c r="G117" s="712"/>
      <c r="H117" s="712"/>
    </row>
    <row r="118" spans="1:8" x14ac:dyDescent="0.2">
      <c r="A118" s="712"/>
      <c r="B118" s="712"/>
      <c r="C118" s="712"/>
      <c r="D118" s="712"/>
      <c r="E118" s="712"/>
      <c r="F118" s="712"/>
      <c r="G118" s="712"/>
      <c r="H118" s="712"/>
    </row>
    <row r="119" spans="1:8" x14ac:dyDescent="0.2">
      <c r="A119" s="712"/>
      <c r="B119" s="712"/>
      <c r="C119" s="712"/>
      <c r="D119" s="712"/>
      <c r="E119" s="712"/>
      <c r="F119" s="712"/>
      <c r="G119" s="712"/>
      <c r="H119" s="712"/>
    </row>
    <row r="120" spans="1:8" x14ac:dyDescent="0.2">
      <c r="A120" s="712"/>
      <c r="B120" s="712"/>
      <c r="C120" s="712"/>
      <c r="D120" s="712"/>
      <c r="E120" s="712"/>
      <c r="F120" s="712"/>
      <c r="G120" s="712"/>
      <c r="H120" s="712"/>
    </row>
    <row r="121" spans="1:8" x14ac:dyDescent="0.2">
      <c r="A121" s="712"/>
      <c r="B121" s="712"/>
      <c r="C121" s="712"/>
      <c r="D121" s="712"/>
      <c r="E121" s="712"/>
      <c r="F121" s="712"/>
      <c r="G121" s="712"/>
      <c r="H121" s="712"/>
    </row>
    <row r="122" spans="1:8" x14ac:dyDescent="0.2">
      <c r="A122" s="712"/>
      <c r="B122" s="712"/>
      <c r="C122" s="712"/>
      <c r="D122" s="712"/>
      <c r="E122" s="712"/>
      <c r="F122" s="712"/>
      <c r="G122" s="712"/>
      <c r="H122" s="712"/>
    </row>
    <row r="123" spans="1:8" x14ac:dyDescent="0.2">
      <c r="A123" s="712"/>
      <c r="B123" s="712"/>
      <c r="C123" s="712"/>
      <c r="D123" s="712"/>
      <c r="E123" s="712"/>
      <c r="F123" s="712"/>
      <c r="G123" s="712"/>
      <c r="H123" s="712"/>
    </row>
    <row r="124" spans="1:8" x14ac:dyDescent="0.2">
      <c r="A124" s="712"/>
      <c r="B124" s="712"/>
      <c r="C124" s="712"/>
      <c r="D124" s="712"/>
      <c r="E124" s="712"/>
      <c r="F124" s="712"/>
      <c r="G124" s="712"/>
      <c r="H124" s="712"/>
    </row>
    <row r="125" spans="1:8" x14ac:dyDescent="0.2">
      <c r="A125" s="712"/>
      <c r="B125" s="712"/>
      <c r="C125" s="712"/>
      <c r="D125" s="712"/>
      <c r="E125" s="712"/>
      <c r="F125" s="712"/>
      <c r="G125" s="712"/>
      <c r="H125" s="712"/>
    </row>
    <row r="126" spans="1:8" x14ac:dyDescent="0.2">
      <c r="A126" s="712"/>
      <c r="B126" s="712"/>
      <c r="C126" s="712"/>
      <c r="D126" s="712"/>
      <c r="E126" s="712"/>
      <c r="F126" s="712"/>
      <c r="G126" s="712"/>
      <c r="H126" s="712"/>
    </row>
    <row r="127" spans="1:8" x14ac:dyDescent="0.2">
      <c r="A127" s="712"/>
      <c r="B127" s="712"/>
      <c r="C127" s="712"/>
      <c r="D127" s="712"/>
      <c r="E127" s="712"/>
      <c r="F127" s="712"/>
      <c r="G127" s="712"/>
      <c r="H127" s="712"/>
    </row>
    <row r="128" spans="1:8" x14ac:dyDescent="0.2">
      <c r="A128" s="712"/>
      <c r="B128" s="712"/>
      <c r="C128" s="712"/>
      <c r="D128" s="712"/>
      <c r="E128" s="712"/>
      <c r="F128" s="712"/>
      <c r="G128" s="712"/>
      <c r="H128" s="712"/>
    </row>
    <row r="129" spans="1:8" x14ac:dyDescent="0.2">
      <c r="A129" s="712"/>
      <c r="B129" s="712"/>
      <c r="C129" s="712"/>
      <c r="D129" s="712"/>
      <c r="E129" s="712"/>
      <c r="F129" s="712"/>
      <c r="G129" s="712"/>
      <c r="H129" s="712"/>
    </row>
    <row r="130" spans="1:8" x14ac:dyDescent="0.2">
      <c r="A130" s="712"/>
      <c r="B130" s="712"/>
      <c r="C130" s="712"/>
      <c r="D130" s="712"/>
      <c r="E130" s="712"/>
      <c r="F130" s="712"/>
      <c r="G130" s="712"/>
      <c r="H130" s="712"/>
    </row>
    <row r="131" spans="1:8" x14ac:dyDescent="0.2">
      <c r="A131" s="712"/>
      <c r="B131" s="712"/>
      <c r="C131" s="712"/>
      <c r="D131" s="712"/>
      <c r="E131" s="712"/>
      <c r="F131" s="712"/>
      <c r="G131" s="712"/>
      <c r="H131" s="712"/>
    </row>
    <row r="132" spans="1:8" x14ac:dyDescent="0.2">
      <c r="A132" s="712"/>
      <c r="B132" s="712"/>
      <c r="C132" s="712"/>
      <c r="D132" s="712"/>
      <c r="E132" s="712"/>
      <c r="F132" s="712"/>
      <c r="G132" s="712"/>
      <c r="H132" s="712"/>
    </row>
    <row r="133" spans="1:8" x14ac:dyDescent="0.2">
      <c r="A133" s="712"/>
      <c r="B133" s="712"/>
      <c r="C133" s="712"/>
      <c r="D133" s="712"/>
      <c r="E133" s="712"/>
      <c r="F133" s="712"/>
      <c r="G133" s="712"/>
      <c r="H133" s="712"/>
    </row>
    <row r="134" spans="1:8" x14ac:dyDescent="0.2">
      <c r="A134" s="712"/>
      <c r="B134" s="712"/>
      <c r="C134" s="712"/>
      <c r="D134" s="712"/>
      <c r="E134" s="712"/>
      <c r="F134" s="712"/>
      <c r="G134" s="712"/>
      <c r="H134" s="712"/>
    </row>
    <row r="135" spans="1:8" x14ac:dyDescent="0.2">
      <c r="A135" s="712"/>
      <c r="B135" s="712"/>
      <c r="C135" s="712"/>
      <c r="D135" s="712"/>
      <c r="E135" s="712"/>
      <c r="F135" s="712"/>
      <c r="G135" s="712"/>
      <c r="H135" s="712"/>
    </row>
    <row r="136" spans="1:8" x14ac:dyDescent="0.2">
      <c r="A136" s="712"/>
      <c r="B136" s="712"/>
      <c r="C136" s="712"/>
      <c r="D136" s="712"/>
      <c r="E136" s="712"/>
      <c r="F136" s="712"/>
      <c r="G136" s="712"/>
      <c r="H136" s="712"/>
    </row>
    <row r="137" spans="1:8" x14ac:dyDescent="0.2">
      <c r="A137" s="712"/>
      <c r="B137" s="712"/>
      <c r="C137" s="712"/>
      <c r="D137" s="712"/>
      <c r="E137" s="712"/>
      <c r="F137" s="712"/>
      <c r="G137" s="712"/>
      <c r="H137" s="712"/>
    </row>
    <row r="138" spans="1:8" x14ac:dyDescent="0.2">
      <c r="A138" s="712"/>
      <c r="B138" s="712"/>
      <c r="C138" s="712"/>
      <c r="D138" s="712"/>
      <c r="E138" s="712"/>
      <c r="F138" s="712"/>
      <c r="G138" s="712"/>
      <c r="H138" s="712"/>
    </row>
    <row r="139" spans="1:8" x14ac:dyDescent="0.2">
      <c r="A139" s="712"/>
      <c r="B139" s="712"/>
      <c r="C139" s="712"/>
      <c r="D139" s="712"/>
      <c r="E139" s="712"/>
      <c r="F139" s="712"/>
      <c r="G139" s="712"/>
      <c r="H139" s="712"/>
    </row>
    <row r="140" spans="1:8" x14ac:dyDescent="0.2">
      <c r="A140" s="712"/>
      <c r="B140" s="712"/>
      <c r="C140" s="712"/>
      <c r="D140" s="712"/>
      <c r="E140" s="712"/>
      <c r="F140" s="712"/>
      <c r="G140" s="712"/>
      <c r="H140" s="712"/>
    </row>
    <row r="141" spans="1:8" x14ac:dyDescent="0.2">
      <c r="A141" s="712"/>
      <c r="B141" s="712"/>
      <c r="C141" s="712"/>
      <c r="D141" s="712"/>
      <c r="E141" s="712"/>
      <c r="F141" s="712"/>
      <c r="G141" s="712"/>
      <c r="H141" s="712"/>
    </row>
    <row r="142" spans="1:8" x14ac:dyDescent="0.2">
      <c r="A142" s="712"/>
      <c r="B142" s="712"/>
      <c r="C142" s="712"/>
      <c r="D142" s="712"/>
      <c r="E142" s="712"/>
      <c r="F142" s="712"/>
      <c r="G142" s="712"/>
      <c r="H142" s="712"/>
    </row>
    <row r="143" spans="1:8" x14ac:dyDescent="0.2">
      <c r="A143" s="712"/>
      <c r="B143" s="712"/>
      <c r="C143" s="712"/>
      <c r="D143" s="712"/>
      <c r="E143" s="712"/>
      <c r="F143" s="712"/>
      <c r="G143" s="712"/>
      <c r="H143" s="712"/>
    </row>
    <row r="144" spans="1:8" x14ac:dyDescent="0.2">
      <c r="A144" s="712"/>
      <c r="B144" s="712"/>
      <c r="C144" s="712"/>
      <c r="D144" s="712"/>
      <c r="E144" s="712"/>
      <c r="F144" s="712"/>
      <c r="G144" s="712"/>
      <c r="H144" s="712"/>
    </row>
    <row r="145" spans="1:8" x14ac:dyDescent="0.2">
      <c r="A145" s="712"/>
      <c r="B145" s="712"/>
      <c r="C145" s="712"/>
      <c r="D145" s="712"/>
      <c r="E145" s="712"/>
      <c r="F145" s="712"/>
      <c r="G145" s="712"/>
      <c r="H145" s="712"/>
    </row>
  </sheetData>
  <sheetProtection formatCells="0" formatColumns="0" formatRows="0" selectLockedCells="1"/>
  <customSheetViews>
    <customSheetView guid="{D7FF18E2-A72D-4088-BD59-9D74A43C39A8}" fitToPage="1" state="hidden">
      <selection activeCell="C9" sqref="C9"/>
      <pageMargins left="0" right="0" top="0" bottom="0" header="0" footer="0"/>
      <pageSetup fitToHeight="5" orientation="landscape" horizontalDpi="300" verticalDpi="300" r:id="rId1"/>
      <headerFooter alignWithMargins="0"/>
    </customSheetView>
    <customSheetView guid="{5BEC5FDE-32D0-42EF-8D2A-06DCBD4F05CC}" fitToPage="1" state="hidden">
      <selection activeCell="C9" sqref="C9"/>
      <pageMargins left="0" right="0" top="0" bottom="0" header="0" footer="0"/>
      <pageSetup fitToHeight="5" orientation="landscape" horizontalDpi="300" verticalDpi="300" r:id="rId2"/>
      <headerFooter alignWithMargins="0"/>
    </customSheetView>
    <customSheetView guid="{712CE29F-EFCA-4968-A7C5-599F87319D6A}" fitToPage="1" state="hidden">
      <selection activeCell="C9" sqref="C9"/>
      <pageMargins left="0" right="0" top="0" bottom="0" header="0" footer="0"/>
      <pageSetup fitToHeight="5" orientation="landscape" horizontalDpi="300" verticalDpi="300" r:id="rId3"/>
      <headerFooter alignWithMargins="0"/>
    </customSheetView>
    <customSheetView guid="{6588CF8C-0BB8-4786-9A46-0A2D10254132}" fitToPage="1" state="hidden">
      <selection activeCell="C9" sqref="C9"/>
      <pageMargins left="0" right="0" top="0" bottom="0" header="0" footer="0"/>
      <pageSetup fitToHeight="5" orientation="landscape" horizontalDpi="300" verticalDpi="300" r:id="rId4"/>
      <headerFooter alignWithMargins="0"/>
    </customSheetView>
    <customSheetView guid="{D5CEF8EB-A9A7-4458-BF65-8F18E34CBA87}" fitToPage="1" state="hidden">
      <selection activeCell="C9" sqref="C9"/>
      <pageMargins left="0" right="0" top="0" bottom="0" header="0" footer="0"/>
      <pageSetup fitToHeight="5" orientation="landscape" horizontalDpi="300" verticalDpi="300" r:id="rId5"/>
      <headerFooter alignWithMargins="0"/>
    </customSheetView>
    <customSheetView guid="{BF352FCE-C1BE-4B84-9561-6030FEF6A15F}" fitToPage="1" state="hidden">
      <selection activeCell="C9" sqref="C9"/>
      <pageMargins left="0" right="0" top="0" bottom="0" header="0" footer="0"/>
      <pageSetup fitToHeight="5" orientation="landscape" horizontalDpi="300" verticalDpi="300" r:id="rId6"/>
      <headerFooter alignWithMargins="0"/>
    </customSheetView>
  </customSheetViews>
  <mergeCells count="7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 ref="F55:H55"/>
    <mergeCell ref="B50:D50"/>
    <mergeCell ref="B51:D51"/>
    <mergeCell ref="B52:D52"/>
    <mergeCell ref="B53:D53"/>
    <mergeCell ref="E46:H46"/>
    <mergeCell ref="A47:D48"/>
    <mergeCell ref="E47:H47"/>
    <mergeCell ref="B49:D49"/>
    <mergeCell ref="B43:C43"/>
    <mergeCell ref="B44:C44"/>
    <mergeCell ref="B45:C45"/>
    <mergeCell ref="A46:D46"/>
    <mergeCell ref="B40:D40"/>
    <mergeCell ref="A41:C41"/>
    <mergeCell ref="D41:H41"/>
    <mergeCell ref="A42:C42"/>
    <mergeCell ref="B36:D36"/>
    <mergeCell ref="B37:D37"/>
    <mergeCell ref="B38:D38"/>
    <mergeCell ref="B39:D39"/>
    <mergeCell ref="A32:H32"/>
    <mergeCell ref="A34:C34"/>
    <mergeCell ref="D34:H34"/>
    <mergeCell ref="B35:D35"/>
    <mergeCell ref="B28:C28"/>
    <mergeCell ref="A31:B31"/>
    <mergeCell ref="C31:F31"/>
    <mergeCell ref="G31:H31"/>
    <mergeCell ref="B24:C24"/>
    <mergeCell ref="B25:C25"/>
    <mergeCell ref="B26:C26"/>
    <mergeCell ref="A27:H27"/>
    <mergeCell ref="B20:C20"/>
    <mergeCell ref="B21:C21"/>
    <mergeCell ref="B22:C22"/>
    <mergeCell ref="B23:C23"/>
    <mergeCell ref="B16:C16"/>
    <mergeCell ref="B17:C17"/>
    <mergeCell ref="B18:C18"/>
    <mergeCell ref="B19:C19"/>
    <mergeCell ref="A13:B13"/>
    <mergeCell ref="C13:H13"/>
    <mergeCell ref="A14:A15"/>
    <mergeCell ref="B14:C15"/>
    <mergeCell ref="D14:G14"/>
    <mergeCell ref="H14:H15"/>
    <mergeCell ref="D5:E5"/>
    <mergeCell ref="A1:B1"/>
    <mergeCell ref="A2:H2"/>
    <mergeCell ref="A3:H3"/>
    <mergeCell ref="A4:B4"/>
    <mergeCell ref="C4:H4"/>
    <mergeCell ref="F5:H5"/>
    <mergeCell ref="A5:A6"/>
    <mergeCell ref="B5:B6"/>
    <mergeCell ref="C5:C6"/>
  </mergeCells>
  <phoneticPr fontId="2" type="noConversion"/>
  <pageMargins left="0.5" right="0.5" top="0.5" bottom="0.5" header="0.5" footer="0.5"/>
  <pageSetup fitToHeight="5" orientation="landscape"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T35"/>
  <sheetViews>
    <sheetView showGridLines="0" zoomScale="90" zoomScaleNormal="90" workbookViewId="0">
      <selection activeCell="A2" sqref="A2:T2"/>
    </sheetView>
  </sheetViews>
  <sheetFormatPr defaultColWidth="9.140625" defaultRowHeight="12.75" x14ac:dyDescent="0.2"/>
  <cols>
    <col min="1" max="1" width="13.85546875" style="108" customWidth="1"/>
    <col min="2" max="2" width="28" style="108" customWidth="1"/>
    <col min="3" max="3" width="6.140625" style="116" bestFit="1" customWidth="1"/>
    <col min="4" max="4" width="7.85546875" style="117" customWidth="1"/>
    <col min="5" max="5" width="11.42578125" style="118" customWidth="1"/>
    <col min="6" max="6" width="6.140625" style="119" bestFit="1" customWidth="1"/>
    <col min="7" max="7" width="7.85546875" style="117" customWidth="1"/>
    <col min="8" max="8" width="11.42578125" style="118" customWidth="1"/>
    <col min="9" max="9" width="6.140625" style="119" bestFit="1" customWidth="1"/>
    <col min="10" max="10" width="7.85546875" style="117" customWidth="1"/>
    <col min="11" max="11" width="11.42578125" style="118" customWidth="1"/>
    <col min="12" max="12" width="6.140625" style="119" bestFit="1" customWidth="1"/>
    <col min="13" max="13" width="7.85546875" style="117" customWidth="1"/>
    <col min="14" max="14" width="11.42578125" style="118" customWidth="1"/>
    <col min="15" max="15" width="6.140625" style="119" bestFit="1" customWidth="1"/>
    <col min="16" max="16" width="7.85546875" style="117" customWidth="1"/>
    <col min="17" max="17" width="11.42578125" style="118" customWidth="1"/>
    <col min="18" max="18" width="8.5703125" style="120" customWidth="1"/>
    <col min="19" max="19" width="11.42578125" style="121" customWidth="1"/>
    <col min="20" max="20" width="20.85546875" style="116" customWidth="1"/>
    <col min="21" max="16384" width="9.140625" style="108"/>
  </cols>
  <sheetData>
    <row r="1" spans="1:20" s="134" customFormat="1" ht="11.25" customHeight="1" x14ac:dyDescent="0.2">
      <c r="A1" s="562" t="s">
        <v>36</v>
      </c>
      <c r="B1" s="562"/>
      <c r="C1" s="217"/>
      <c r="D1" s="217"/>
      <c r="E1" s="217"/>
      <c r="F1" s="217"/>
      <c r="G1" s="217"/>
      <c r="H1" s="217"/>
      <c r="I1" s="403"/>
      <c r="J1" s="403"/>
      <c r="K1" s="403"/>
      <c r="L1" s="403"/>
      <c r="M1" s="403"/>
      <c r="N1" s="403"/>
      <c r="O1" s="403"/>
      <c r="P1" s="403"/>
      <c r="Q1" s="403"/>
      <c r="R1" s="561"/>
      <c r="S1" s="561"/>
      <c r="T1" s="561"/>
    </row>
    <row r="2" spans="1:20" s="3" customFormat="1" ht="18.75" customHeight="1" thickBot="1" x14ac:dyDescent="0.25">
      <c r="A2" s="558" t="s">
        <v>21</v>
      </c>
      <c r="B2" s="558"/>
      <c r="C2" s="558"/>
      <c r="D2" s="558"/>
      <c r="E2" s="558"/>
      <c r="F2" s="558"/>
      <c r="G2" s="558"/>
      <c r="H2" s="558"/>
      <c r="I2" s="558"/>
      <c r="J2" s="558"/>
      <c r="K2" s="558"/>
      <c r="L2" s="558"/>
      <c r="M2" s="558"/>
      <c r="N2" s="558"/>
      <c r="O2" s="558"/>
      <c r="P2" s="558"/>
      <c r="Q2" s="558"/>
      <c r="R2" s="558"/>
      <c r="S2" s="558"/>
      <c r="T2" s="558"/>
    </row>
    <row r="3" spans="1:20" s="109" customFormat="1" ht="14.25" customHeight="1" x14ac:dyDescent="0.2">
      <c r="A3" s="544" t="s">
        <v>229</v>
      </c>
      <c r="B3" s="545"/>
      <c r="C3" s="545"/>
      <c r="D3" s="545"/>
      <c r="E3" s="545"/>
      <c r="F3" s="545"/>
      <c r="G3" s="545"/>
      <c r="H3" s="545"/>
      <c r="I3" s="545"/>
      <c r="J3" s="545"/>
      <c r="K3" s="545"/>
      <c r="L3" s="545"/>
      <c r="M3" s="545"/>
      <c r="N3" s="545"/>
      <c r="O3" s="545"/>
      <c r="P3" s="545"/>
      <c r="Q3" s="545"/>
      <c r="R3" s="545"/>
      <c r="S3" s="545"/>
      <c r="T3" s="546"/>
    </row>
    <row r="4" spans="1:20" ht="141.75" customHeight="1" thickBot="1" x14ac:dyDescent="0.25">
      <c r="A4" s="547"/>
      <c r="B4" s="548"/>
      <c r="C4" s="548"/>
      <c r="D4" s="548"/>
      <c r="E4" s="548"/>
      <c r="F4" s="548"/>
      <c r="G4" s="548"/>
      <c r="H4" s="548"/>
      <c r="I4" s="548"/>
      <c r="J4" s="548"/>
      <c r="K4" s="548"/>
      <c r="L4" s="548"/>
      <c r="M4" s="548"/>
      <c r="N4" s="548"/>
      <c r="O4" s="548"/>
      <c r="P4" s="548"/>
      <c r="Q4" s="548"/>
      <c r="R4" s="548"/>
      <c r="S4" s="548"/>
      <c r="T4" s="549"/>
    </row>
    <row r="5" spans="1:20" ht="15" customHeight="1" thickBot="1" x14ac:dyDescent="0.25">
      <c r="A5" s="110"/>
      <c r="B5" s="110"/>
      <c r="C5" s="110"/>
      <c r="D5" s="110"/>
      <c r="E5" s="110"/>
      <c r="F5" s="110"/>
      <c r="G5" s="110"/>
      <c r="H5" s="110"/>
      <c r="I5" s="110"/>
      <c r="J5" s="110"/>
      <c r="K5" s="110"/>
      <c r="L5" s="110"/>
      <c r="M5" s="110"/>
      <c r="N5" s="110"/>
      <c r="O5" s="110"/>
      <c r="P5" s="110"/>
      <c r="Q5" s="110"/>
      <c r="R5" s="111"/>
      <c r="S5" s="112"/>
      <c r="T5" s="110"/>
    </row>
    <row r="6" spans="1:20" ht="19.5" customHeight="1" x14ac:dyDescent="0.2">
      <c r="A6" s="551" t="s">
        <v>249</v>
      </c>
      <c r="B6" s="542" t="s">
        <v>37</v>
      </c>
      <c r="C6" s="557" t="s">
        <v>10</v>
      </c>
      <c r="D6" s="557"/>
      <c r="E6" s="557"/>
      <c r="F6" s="557" t="s">
        <v>11</v>
      </c>
      <c r="G6" s="557"/>
      <c r="H6" s="557"/>
      <c r="I6" s="557" t="s">
        <v>12</v>
      </c>
      <c r="J6" s="557"/>
      <c r="K6" s="557"/>
      <c r="L6" s="557" t="s">
        <v>13</v>
      </c>
      <c r="M6" s="557"/>
      <c r="N6" s="557"/>
      <c r="O6" s="557" t="s">
        <v>14</v>
      </c>
      <c r="P6" s="557"/>
      <c r="Q6" s="557"/>
      <c r="R6" s="559" t="s">
        <v>38</v>
      </c>
      <c r="S6" s="555" t="s">
        <v>39</v>
      </c>
      <c r="T6" s="553" t="s">
        <v>40</v>
      </c>
    </row>
    <row r="7" spans="1:20" s="113" customFormat="1" ht="45.75" thickBot="1" x14ac:dyDescent="0.25">
      <c r="A7" s="552"/>
      <c r="B7" s="543"/>
      <c r="C7" s="153" t="s">
        <v>41</v>
      </c>
      <c r="D7" s="154" t="s">
        <v>42</v>
      </c>
      <c r="E7" s="400" t="s">
        <v>43</v>
      </c>
      <c r="F7" s="402" t="s">
        <v>41</v>
      </c>
      <c r="G7" s="154" t="s">
        <v>42</v>
      </c>
      <c r="H7" s="400" t="s">
        <v>44</v>
      </c>
      <c r="I7" s="402" t="s">
        <v>41</v>
      </c>
      <c r="J7" s="154" t="s">
        <v>42</v>
      </c>
      <c r="K7" s="400" t="s">
        <v>45</v>
      </c>
      <c r="L7" s="402" t="s">
        <v>41</v>
      </c>
      <c r="M7" s="154" t="s">
        <v>42</v>
      </c>
      <c r="N7" s="400" t="s">
        <v>46</v>
      </c>
      <c r="O7" s="402" t="s">
        <v>41</v>
      </c>
      <c r="P7" s="154" t="s">
        <v>42</v>
      </c>
      <c r="Q7" s="400" t="s">
        <v>47</v>
      </c>
      <c r="R7" s="560"/>
      <c r="S7" s="556"/>
      <c r="T7" s="554"/>
    </row>
    <row r="8" spans="1:20" s="115" customFormat="1" ht="15.75" customHeight="1" x14ac:dyDescent="0.2">
      <c r="A8" s="441" t="s">
        <v>241</v>
      </c>
      <c r="B8" s="442" t="s">
        <v>215</v>
      </c>
      <c r="C8" s="443">
        <v>2000</v>
      </c>
      <c r="D8" s="444">
        <v>50</v>
      </c>
      <c r="E8" s="242">
        <f t="shared" ref="E8:E30" si="0">C8*D8</f>
        <v>100000</v>
      </c>
      <c r="F8" s="445">
        <v>200</v>
      </c>
      <c r="G8" s="446">
        <v>50</v>
      </c>
      <c r="H8" s="242">
        <f t="shared" ref="H8:H31" si="1">F8*G8</f>
        <v>10000</v>
      </c>
      <c r="I8" s="445">
        <v>200</v>
      </c>
      <c r="J8" s="446">
        <v>50</v>
      </c>
      <c r="K8" s="242">
        <f t="shared" ref="K8:K31" si="2">I8*J8</f>
        <v>10000</v>
      </c>
      <c r="L8" s="445">
        <v>200</v>
      </c>
      <c r="M8" s="446">
        <v>50</v>
      </c>
      <c r="N8" s="242">
        <f t="shared" ref="N8:N31" si="3">L8*M8</f>
        <v>10000</v>
      </c>
      <c r="O8" s="445">
        <v>200</v>
      </c>
      <c r="P8" s="446">
        <v>50</v>
      </c>
      <c r="Q8" s="242">
        <f t="shared" ref="Q8:Q31" si="4">O8*P8</f>
        <v>10000</v>
      </c>
      <c r="R8" s="445">
        <f>C8+F8+I8</f>
        <v>2400</v>
      </c>
      <c r="S8" s="447">
        <f>E8+H8+K8</f>
        <v>120000</v>
      </c>
      <c r="T8" s="448" t="s">
        <v>48</v>
      </c>
    </row>
    <row r="9" spans="1:20" s="115" customFormat="1" ht="15.75" customHeight="1" thickBot="1" x14ac:dyDescent="0.25">
      <c r="A9" s="449" t="s">
        <v>242</v>
      </c>
      <c r="B9" s="450" t="s">
        <v>235</v>
      </c>
      <c r="C9" s="451">
        <v>120</v>
      </c>
      <c r="D9" s="452">
        <v>25</v>
      </c>
      <c r="E9" s="453">
        <f t="shared" si="0"/>
        <v>3000</v>
      </c>
      <c r="F9" s="454">
        <v>120</v>
      </c>
      <c r="G9" s="455">
        <v>25</v>
      </c>
      <c r="H9" s="453">
        <f t="shared" si="1"/>
        <v>3000</v>
      </c>
      <c r="I9" s="454">
        <v>120</v>
      </c>
      <c r="J9" s="455">
        <v>25</v>
      </c>
      <c r="K9" s="453">
        <f t="shared" si="2"/>
        <v>3000</v>
      </c>
      <c r="L9" s="454">
        <v>120</v>
      </c>
      <c r="M9" s="455">
        <v>25</v>
      </c>
      <c r="N9" s="453">
        <f t="shared" si="3"/>
        <v>3000</v>
      </c>
      <c r="O9" s="454">
        <v>120</v>
      </c>
      <c r="P9" s="455">
        <v>25</v>
      </c>
      <c r="Q9" s="453">
        <f t="shared" si="4"/>
        <v>3000</v>
      </c>
      <c r="R9" s="454">
        <f>C9+F9+I9+L9+O9</f>
        <v>600</v>
      </c>
      <c r="S9" s="456">
        <f>E9+H9+K9+N9+Q9</f>
        <v>15000</v>
      </c>
      <c r="T9" s="457" t="s">
        <v>48</v>
      </c>
    </row>
    <row r="10" spans="1:20" s="114" customFormat="1" ht="15.75" customHeight="1" x14ac:dyDescent="0.2">
      <c r="A10" s="250"/>
      <c r="B10" s="238"/>
      <c r="C10" s="251"/>
      <c r="D10" s="252"/>
      <c r="E10" s="253">
        <v>0</v>
      </c>
      <c r="F10" s="254"/>
      <c r="G10" s="255"/>
      <c r="H10" s="253">
        <v>0</v>
      </c>
      <c r="I10" s="254"/>
      <c r="J10" s="255"/>
      <c r="K10" s="253">
        <v>0</v>
      </c>
      <c r="L10" s="254"/>
      <c r="M10" s="255"/>
      <c r="N10" s="253">
        <v>0</v>
      </c>
      <c r="O10" s="254"/>
      <c r="P10" s="255"/>
      <c r="Q10" s="253">
        <v>0</v>
      </c>
      <c r="R10" s="256">
        <v>0</v>
      </c>
      <c r="S10" s="257">
        <v>0</v>
      </c>
      <c r="T10" s="258"/>
    </row>
    <row r="11" spans="1:20" s="114" customFormat="1" ht="15.75" customHeight="1" x14ac:dyDescent="0.2">
      <c r="A11" s="250"/>
      <c r="B11" s="238"/>
      <c r="C11" s="251"/>
      <c r="D11" s="252"/>
      <c r="E11" s="253">
        <f t="shared" si="0"/>
        <v>0</v>
      </c>
      <c r="F11" s="254"/>
      <c r="G11" s="255"/>
      <c r="H11" s="253">
        <f t="shared" si="1"/>
        <v>0</v>
      </c>
      <c r="I11" s="254"/>
      <c r="J11" s="255"/>
      <c r="K11" s="253">
        <f t="shared" si="2"/>
        <v>0</v>
      </c>
      <c r="L11" s="254"/>
      <c r="M11" s="255"/>
      <c r="N11" s="253">
        <f t="shared" si="3"/>
        <v>0</v>
      </c>
      <c r="O11" s="254"/>
      <c r="P11" s="255"/>
      <c r="Q11" s="253">
        <f t="shared" si="4"/>
        <v>0</v>
      </c>
      <c r="R11" s="256">
        <f t="shared" ref="R11:R31" si="5">SUM(C11+F11+I11+L11+O11)</f>
        <v>0</v>
      </c>
      <c r="S11" s="257">
        <f t="shared" ref="S11:S31" si="6">SUM(E11+H11+K11+N11+Q11)</f>
        <v>0</v>
      </c>
      <c r="T11" s="258"/>
    </row>
    <row r="12" spans="1:20" s="114" customFormat="1" ht="15.75" customHeight="1" x14ac:dyDescent="0.2">
      <c r="A12" s="250"/>
      <c r="B12" s="238"/>
      <c r="C12" s="251"/>
      <c r="D12" s="252"/>
      <c r="E12" s="253">
        <f t="shared" si="0"/>
        <v>0</v>
      </c>
      <c r="F12" s="254"/>
      <c r="G12" s="255"/>
      <c r="H12" s="253">
        <f t="shared" si="1"/>
        <v>0</v>
      </c>
      <c r="I12" s="254"/>
      <c r="J12" s="255"/>
      <c r="K12" s="253">
        <f t="shared" si="2"/>
        <v>0</v>
      </c>
      <c r="L12" s="254"/>
      <c r="M12" s="255"/>
      <c r="N12" s="253">
        <f t="shared" si="3"/>
        <v>0</v>
      </c>
      <c r="O12" s="254"/>
      <c r="P12" s="255"/>
      <c r="Q12" s="253">
        <f t="shared" si="4"/>
        <v>0</v>
      </c>
      <c r="R12" s="256">
        <f t="shared" si="5"/>
        <v>0</v>
      </c>
      <c r="S12" s="257">
        <f t="shared" si="6"/>
        <v>0</v>
      </c>
      <c r="T12" s="258"/>
    </row>
    <row r="13" spans="1:20" s="114" customFormat="1" ht="15.75" customHeight="1" x14ac:dyDescent="0.2">
      <c r="A13" s="250"/>
      <c r="B13" s="238"/>
      <c r="C13" s="251"/>
      <c r="D13" s="252"/>
      <c r="E13" s="253">
        <f t="shared" si="0"/>
        <v>0</v>
      </c>
      <c r="F13" s="254"/>
      <c r="G13" s="255"/>
      <c r="H13" s="253">
        <f t="shared" si="1"/>
        <v>0</v>
      </c>
      <c r="I13" s="254"/>
      <c r="J13" s="255"/>
      <c r="K13" s="253">
        <f t="shared" si="2"/>
        <v>0</v>
      </c>
      <c r="L13" s="254"/>
      <c r="M13" s="255"/>
      <c r="N13" s="253">
        <f t="shared" si="3"/>
        <v>0</v>
      </c>
      <c r="O13" s="254"/>
      <c r="P13" s="255"/>
      <c r="Q13" s="253">
        <f t="shared" si="4"/>
        <v>0</v>
      </c>
      <c r="R13" s="256">
        <f t="shared" si="5"/>
        <v>0</v>
      </c>
      <c r="S13" s="257">
        <f t="shared" si="6"/>
        <v>0</v>
      </c>
      <c r="T13" s="258"/>
    </row>
    <row r="14" spans="1:20" s="114" customFormat="1" ht="15.75" customHeight="1" x14ac:dyDescent="0.2">
      <c r="A14" s="250"/>
      <c r="B14" s="238"/>
      <c r="C14" s="251"/>
      <c r="D14" s="252"/>
      <c r="E14" s="253">
        <f t="shared" si="0"/>
        <v>0</v>
      </c>
      <c r="F14" s="254"/>
      <c r="G14" s="255"/>
      <c r="H14" s="253">
        <f t="shared" si="1"/>
        <v>0</v>
      </c>
      <c r="I14" s="254"/>
      <c r="J14" s="255"/>
      <c r="K14" s="253">
        <f t="shared" si="2"/>
        <v>0</v>
      </c>
      <c r="L14" s="254"/>
      <c r="M14" s="255"/>
      <c r="N14" s="253">
        <f t="shared" si="3"/>
        <v>0</v>
      </c>
      <c r="O14" s="254"/>
      <c r="P14" s="255"/>
      <c r="Q14" s="253">
        <f t="shared" si="4"/>
        <v>0</v>
      </c>
      <c r="R14" s="256">
        <f t="shared" si="5"/>
        <v>0</v>
      </c>
      <c r="S14" s="257">
        <f t="shared" si="6"/>
        <v>0</v>
      </c>
      <c r="T14" s="258"/>
    </row>
    <row r="15" spans="1:20" s="115" customFormat="1" ht="15.75" customHeight="1" x14ac:dyDescent="0.2">
      <c r="A15" s="250"/>
      <c r="B15" s="259"/>
      <c r="C15" s="260"/>
      <c r="D15" s="261"/>
      <c r="E15" s="253">
        <f t="shared" si="0"/>
        <v>0</v>
      </c>
      <c r="F15" s="262"/>
      <c r="G15" s="263"/>
      <c r="H15" s="253">
        <f t="shared" si="1"/>
        <v>0</v>
      </c>
      <c r="I15" s="262"/>
      <c r="J15" s="255"/>
      <c r="K15" s="253">
        <f t="shared" si="2"/>
        <v>0</v>
      </c>
      <c r="L15" s="262"/>
      <c r="M15" s="255"/>
      <c r="N15" s="253">
        <f t="shared" si="3"/>
        <v>0</v>
      </c>
      <c r="O15" s="262"/>
      <c r="P15" s="255"/>
      <c r="Q15" s="253">
        <f t="shared" si="4"/>
        <v>0</v>
      </c>
      <c r="R15" s="256">
        <f t="shared" si="5"/>
        <v>0</v>
      </c>
      <c r="S15" s="257">
        <f t="shared" si="6"/>
        <v>0</v>
      </c>
      <c r="T15" s="264"/>
    </row>
    <row r="16" spans="1:20" s="115" customFormat="1" ht="15.75" customHeight="1" x14ac:dyDescent="0.2">
      <c r="A16" s="250"/>
      <c r="B16" s="259"/>
      <c r="C16" s="260"/>
      <c r="D16" s="261"/>
      <c r="E16" s="253">
        <f t="shared" si="0"/>
        <v>0</v>
      </c>
      <c r="F16" s="265"/>
      <c r="G16" s="261"/>
      <c r="H16" s="253">
        <f t="shared" si="1"/>
        <v>0</v>
      </c>
      <c r="I16" s="265"/>
      <c r="J16" s="261"/>
      <c r="K16" s="253">
        <f t="shared" si="2"/>
        <v>0</v>
      </c>
      <c r="L16" s="265"/>
      <c r="M16" s="261"/>
      <c r="N16" s="253">
        <f t="shared" si="3"/>
        <v>0</v>
      </c>
      <c r="O16" s="265"/>
      <c r="P16" s="261"/>
      <c r="Q16" s="253">
        <f t="shared" si="4"/>
        <v>0</v>
      </c>
      <c r="R16" s="256">
        <f t="shared" si="5"/>
        <v>0</v>
      </c>
      <c r="S16" s="257">
        <f t="shared" si="6"/>
        <v>0</v>
      </c>
      <c r="T16" s="264"/>
    </row>
    <row r="17" spans="1:20" s="115" customFormat="1" ht="15.75" customHeight="1" x14ac:dyDescent="0.2">
      <c r="A17" s="250"/>
      <c r="B17" s="259"/>
      <c r="C17" s="260"/>
      <c r="D17" s="261"/>
      <c r="E17" s="253">
        <f t="shared" si="0"/>
        <v>0</v>
      </c>
      <c r="F17" s="265"/>
      <c r="G17" s="261"/>
      <c r="H17" s="253">
        <f t="shared" si="1"/>
        <v>0</v>
      </c>
      <c r="I17" s="265"/>
      <c r="J17" s="261"/>
      <c r="K17" s="253">
        <f t="shared" si="2"/>
        <v>0</v>
      </c>
      <c r="L17" s="265"/>
      <c r="M17" s="261"/>
      <c r="N17" s="253">
        <f t="shared" si="3"/>
        <v>0</v>
      </c>
      <c r="O17" s="265"/>
      <c r="P17" s="261"/>
      <c r="Q17" s="253">
        <f t="shared" si="4"/>
        <v>0</v>
      </c>
      <c r="R17" s="256">
        <f t="shared" si="5"/>
        <v>0</v>
      </c>
      <c r="S17" s="257">
        <f t="shared" si="6"/>
        <v>0</v>
      </c>
      <c r="T17" s="264"/>
    </row>
    <row r="18" spans="1:20" s="114" customFormat="1" ht="15.75" customHeight="1" x14ac:dyDescent="0.2">
      <c r="A18" s="250"/>
      <c r="B18" s="266"/>
      <c r="C18" s="260"/>
      <c r="D18" s="261"/>
      <c r="E18" s="253">
        <f t="shared" si="0"/>
        <v>0</v>
      </c>
      <c r="F18" s="265"/>
      <c r="G18" s="261"/>
      <c r="H18" s="253">
        <f t="shared" si="1"/>
        <v>0</v>
      </c>
      <c r="I18" s="265"/>
      <c r="J18" s="261"/>
      <c r="K18" s="253">
        <f t="shared" si="2"/>
        <v>0</v>
      </c>
      <c r="L18" s="265"/>
      <c r="M18" s="261"/>
      <c r="N18" s="253">
        <f t="shared" si="3"/>
        <v>0</v>
      </c>
      <c r="O18" s="265"/>
      <c r="P18" s="261"/>
      <c r="Q18" s="253">
        <f t="shared" si="4"/>
        <v>0</v>
      </c>
      <c r="R18" s="256">
        <f t="shared" si="5"/>
        <v>0</v>
      </c>
      <c r="S18" s="257">
        <f t="shared" si="6"/>
        <v>0</v>
      </c>
      <c r="T18" s="264"/>
    </row>
    <row r="19" spans="1:20" s="114" customFormat="1" ht="15.75" customHeight="1" x14ac:dyDescent="0.2">
      <c r="A19" s="250"/>
      <c r="B19" s="266"/>
      <c r="C19" s="260"/>
      <c r="D19" s="261"/>
      <c r="E19" s="253">
        <f t="shared" si="0"/>
        <v>0</v>
      </c>
      <c r="F19" s="265"/>
      <c r="G19" s="261"/>
      <c r="H19" s="253">
        <f t="shared" si="1"/>
        <v>0</v>
      </c>
      <c r="I19" s="265"/>
      <c r="J19" s="261"/>
      <c r="K19" s="253">
        <f t="shared" si="2"/>
        <v>0</v>
      </c>
      <c r="L19" s="265"/>
      <c r="M19" s="261"/>
      <c r="N19" s="253">
        <f t="shared" si="3"/>
        <v>0</v>
      </c>
      <c r="O19" s="265"/>
      <c r="P19" s="261"/>
      <c r="Q19" s="253">
        <f t="shared" si="4"/>
        <v>0</v>
      </c>
      <c r="R19" s="256">
        <f t="shared" si="5"/>
        <v>0</v>
      </c>
      <c r="S19" s="257">
        <f t="shared" si="6"/>
        <v>0</v>
      </c>
      <c r="T19" s="264"/>
    </row>
    <row r="20" spans="1:20" s="114" customFormat="1" ht="15.75" customHeight="1" x14ac:dyDescent="0.2">
      <c r="A20" s="250"/>
      <c r="B20" s="266"/>
      <c r="C20" s="260"/>
      <c r="D20" s="261"/>
      <c r="E20" s="253">
        <f t="shared" si="0"/>
        <v>0</v>
      </c>
      <c r="F20" s="265"/>
      <c r="G20" s="261"/>
      <c r="H20" s="253">
        <f t="shared" si="1"/>
        <v>0</v>
      </c>
      <c r="I20" s="265"/>
      <c r="J20" s="261"/>
      <c r="K20" s="253">
        <f t="shared" si="2"/>
        <v>0</v>
      </c>
      <c r="L20" s="265"/>
      <c r="M20" s="261"/>
      <c r="N20" s="253">
        <f t="shared" si="3"/>
        <v>0</v>
      </c>
      <c r="O20" s="265"/>
      <c r="P20" s="261"/>
      <c r="Q20" s="253">
        <f t="shared" si="4"/>
        <v>0</v>
      </c>
      <c r="R20" s="256">
        <f t="shared" si="5"/>
        <v>0</v>
      </c>
      <c r="S20" s="257">
        <f t="shared" si="6"/>
        <v>0</v>
      </c>
      <c r="T20" s="264"/>
    </row>
    <row r="21" spans="1:20" s="114" customFormat="1" ht="15.75" customHeight="1" x14ac:dyDescent="0.2">
      <c r="A21" s="250"/>
      <c r="B21" s="266"/>
      <c r="C21" s="260"/>
      <c r="D21" s="261"/>
      <c r="E21" s="253">
        <f t="shared" si="0"/>
        <v>0</v>
      </c>
      <c r="F21" s="265"/>
      <c r="G21" s="261"/>
      <c r="H21" s="253">
        <f t="shared" si="1"/>
        <v>0</v>
      </c>
      <c r="I21" s="265"/>
      <c r="J21" s="261"/>
      <c r="K21" s="253">
        <f t="shared" si="2"/>
        <v>0</v>
      </c>
      <c r="L21" s="265"/>
      <c r="M21" s="261"/>
      <c r="N21" s="253">
        <f t="shared" si="3"/>
        <v>0</v>
      </c>
      <c r="O21" s="265"/>
      <c r="P21" s="261"/>
      <c r="Q21" s="253">
        <f t="shared" si="4"/>
        <v>0</v>
      </c>
      <c r="R21" s="256">
        <f t="shared" si="5"/>
        <v>0</v>
      </c>
      <c r="S21" s="257">
        <f t="shared" si="6"/>
        <v>0</v>
      </c>
      <c r="T21" s="264"/>
    </row>
    <row r="22" spans="1:20" s="114" customFormat="1" ht="15.75" customHeight="1" x14ac:dyDescent="0.2">
      <c r="A22" s="250"/>
      <c r="B22" s="266"/>
      <c r="C22" s="260"/>
      <c r="D22" s="261"/>
      <c r="E22" s="253">
        <f t="shared" si="0"/>
        <v>0</v>
      </c>
      <c r="F22" s="265"/>
      <c r="G22" s="261"/>
      <c r="H22" s="253">
        <f t="shared" si="1"/>
        <v>0</v>
      </c>
      <c r="I22" s="265"/>
      <c r="J22" s="261"/>
      <c r="K22" s="253">
        <f t="shared" si="2"/>
        <v>0</v>
      </c>
      <c r="L22" s="265"/>
      <c r="M22" s="261"/>
      <c r="N22" s="253">
        <f t="shared" si="3"/>
        <v>0</v>
      </c>
      <c r="O22" s="265"/>
      <c r="P22" s="261"/>
      <c r="Q22" s="253">
        <f t="shared" si="4"/>
        <v>0</v>
      </c>
      <c r="R22" s="256">
        <f t="shared" si="5"/>
        <v>0</v>
      </c>
      <c r="S22" s="257">
        <f t="shared" si="6"/>
        <v>0</v>
      </c>
      <c r="T22" s="264"/>
    </row>
    <row r="23" spans="1:20" s="115" customFormat="1" ht="15.75" customHeight="1" x14ac:dyDescent="0.2">
      <c r="A23" s="250"/>
      <c r="B23" s="259"/>
      <c r="C23" s="260"/>
      <c r="D23" s="261"/>
      <c r="E23" s="253">
        <f t="shared" si="0"/>
        <v>0</v>
      </c>
      <c r="F23" s="265"/>
      <c r="G23" s="261"/>
      <c r="H23" s="253">
        <f t="shared" si="1"/>
        <v>0</v>
      </c>
      <c r="I23" s="265"/>
      <c r="J23" s="261"/>
      <c r="K23" s="253">
        <f t="shared" si="2"/>
        <v>0</v>
      </c>
      <c r="L23" s="265"/>
      <c r="M23" s="261"/>
      <c r="N23" s="253">
        <f t="shared" si="3"/>
        <v>0</v>
      </c>
      <c r="O23" s="265"/>
      <c r="P23" s="261"/>
      <c r="Q23" s="253">
        <f t="shared" si="4"/>
        <v>0</v>
      </c>
      <c r="R23" s="256">
        <f t="shared" si="5"/>
        <v>0</v>
      </c>
      <c r="S23" s="257">
        <f t="shared" si="6"/>
        <v>0</v>
      </c>
      <c r="T23" s="264"/>
    </row>
    <row r="24" spans="1:20" s="115" customFormat="1" ht="15.75" customHeight="1" x14ac:dyDescent="0.2">
      <c r="A24" s="250"/>
      <c r="B24" s="259"/>
      <c r="C24" s="260"/>
      <c r="D24" s="261"/>
      <c r="E24" s="253">
        <f t="shared" si="0"/>
        <v>0</v>
      </c>
      <c r="F24" s="265"/>
      <c r="G24" s="261"/>
      <c r="H24" s="253">
        <f t="shared" si="1"/>
        <v>0</v>
      </c>
      <c r="I24" s="265"/>
      <c r="J24" s="261"/>
      <c r="K24" s="253">
        <f t="shared" si="2"/>
        <v>0</v>
      </c>
      <c r="L24" s="265"/>
      <c r="M24" s="261"/>
      <c r="N24" s="253">
        <f t="shared" si="3"/>
        <v>0</v>
      </c>
      <c r="O24" s="265"/>
      <c r="P24" s="261"/>
      <c r="Q24" s="253">
        <f t="shared" si="4"/>
        <v>0</v>
      </c>
      <c r="R24" s="256">
        <f t="shared" si="5"/>
        <v>0</v>
      </c>
      <c r="S24" s="257">
        <f t="shared" si="6"/>
        <v>0</v>
      </c>
      <c r="T24" s="264"/>
    </row>
    <row r="25" spans="1:20" s="115" customFormat="1" ht="15.75" customHeight="1" x14ac:dyDescent="0.2">
      <c r="A25" s="250"/>
      <c r="B25" s="259"/>
      <c r="C25" s="260"/>
      <c r="D25" s="261"/>
      <c r="E25" s="253">
        <f t="shared" si="0"/>
        <v>0</v>
      </c>
      <c r="F25" s="265"/>
      <c r="G25" s="261"/>
      <c r="H25" s="253">
        <f t="shared" si="1"/>
        <v>0</v>
      </c>
      <c r="I25" s="265"/>
      <c r="J25" s="261"/>
      <c r="K25" s="253">
        <f t="shared" si="2"/>
        <v>0</v>
      </c>
      <c r="L25" s="265"/>
      <c r="M25" s="261"/>
      <c r="N25" s="253">
        <f t="shared" si="3"/>
        <v>0</v>
      </c>
      <c r="O25" s="265"/>
      <c r="P25" s="261"/>
      <c r="Q25" s="253">
        <f>O25*P25</f>
        <v>0</v>
      </c>
      <c r="R25" s="256">
        <f t="shared" si="5"/>
        <v>0</v>
      </c>
      <c r="S25" s="257">
        <f t="shared" si="6"/>
        <v>0</v>
      </c>
      <c r="T25" s="264"/>
    </row>
    <row r="26" spans="1:20" s="114" customFormat="1" ht="15.75" customHeight="1" x14ac:dyDescent="0.2">
      <c r="A26" s="250"/>
      <c r="B26" s="266"/>
      <c r="C26" s="260"/>
      <c r="D26" s="261"/>
      <c r="E26" s="253">
        <f t="shared" si="0"/>
        <v>0</v>
      </c>
      <c r="F26" s="265"/>
      <c r="G26" s="261"/>
      <c r="H26" s="253">
        <f t="shared" si="1"/>
        <v>0</v>
      </c>
      <c r="I26" s="265"/>
      <c r="J26" s="261"/>
      <c r="K26" s="253">
        <f t="shared" si="2"/>
        <v>0</v>
      </c>
      <c r="L26" s="265"/>
      <c r="M26" s="261"/>
      <c r="N26" s="253">
        <f t="shared" si="3"/>
        <v>0</v>
      </c>
      <c r="O26" s="265"/>
      <c r="P26" s="261"/>
      <c r="Q26" s="253">
        <f>O26*P26</f>
        <v>0</v>
      </c>
      <c r="R26" s="256">
        <f t="shared" si="5"/>
        <v>0</v>
      </c>
      <c r="S26" s="257">
        <f t="shared" si="6"/>
        <v>0</v>
      </c>
      <c r="T26" s="264"/>
    </row>
    <row r="27" spans="1:20" s="114" customFormat="1" ht="15.75" customHeight="1" x14ac:dyDescent="0.2">
      <c r="A27" s="250"/>
      <c r="B27" s="266"/>
      <c r="C27" s="260"/>
      <c r="D27" s="261"/>
      <c r="E27" s="253">
        <f t="shared" si="0"/>
        <v>0</v>
      </c>
      <c r="F27" s="265"/>
      <c r="G27" s="261"/>
      <c r="H27" s="253">
        <f t="shared" si="1"/>
        <v>0</v>
      </c>
      <c r="I27" s="265"/>
      <c r="J27" s="261"/>
      <c r="K27" s="253">
        <f t="shared" si="2"/>
        <v>0</v>
      </c>
      <c r="L27" s="265"/>
      <c r="M27" s="261"/>
      <c r="N27" s="253">
        <f t="shared" si="3"/>
        <v>0</v>
      </c>
      <c r="O27" s="265"/>
      <c r="P27" s="261"/>
      <c r="Q27" s="253">
        <f t="shared" si="4"/>
        <v>0</v>
      </c>
      <c r="R27" s="256">
        <f t="shared" si="5"/>
        <v>0</v>
      </c>
      <c r="S27" s="257">
        <f t="shared" si="6"/>
        <v>0</v>
      </c>
      <c r="T27" s="264"/>
    </row>
    <row r="28" spans="1:20" s="114" customFormat="1" ht="15.75" customHeight="1" x14ac:dyDescent="0.2">
      <c r="A28" s="250"/>
      <c r="B28" s="266"/>
      <c r="C28" s="260"/>
      <c r="D28" s="261"/>
      <c r="E28" s="253">
        <f t="shared" si="0"/>
        <v>0</v>
      </c>
      <c r="F28" s="265"/>
      <c r="G28" s="261"/>
      <c r="H28" s="253">
        <f t="shared" si="1"/>
        <v>0</v>
      </c>
      <c r="I28" s="265"/>
      <c r="J28" s="261"/>
      <c r="K28" s="253">
        <f t="shared" si="2"/>
        <v>0</v>
      </c>
      <c r="L28" s="265"/>
      <c r="M28" s="261"/>
      <c r="N28" s="253">
        <f t="shared" si="3"/>
        <v>0</v>
      </c>
      <c r="O28" s="265"/>
      <c r="P28" s="261"/>
      <c r="Q28" s="253">
        <f t="shared" si="4"/>
        <v>0</v>
      </c>
      <c r="R28" s="256">
        <f t="shared" si="5"/>
        <v>0</v>
      </c>
      <c r="S28" s="257">
        <f t="shared" si="6"/>
        <v>0</v>
      </c>
      <c r="T28" s="264"/>
    </row>
    <row r="29" spans="1:20" s="114" customFormat="1" ht="15.75" customHeight="1" x14ac:dyDescent="0.2">
      <c r="A29" s="250"/>
      <c r="B29" s="266"/>
      <c r="C29" s="260"/>
      <c r="D29" s="261"/>
      <c r="E29" s="253">
        <f t="shared" si="0"/>
        <v>0</v>
      </c>
      <c r="F29" s="265"/>
      <c r="G29" s="261"/>
      <c r="H29" s="253">
        <f t="shared" si="1"/>
        <v>0</v>
      </c>
      <c r="I29" s="265"/>
      <c r="J29" s="261"/>
      <c r="K29" s="253">
        <f t="shared" si="2"/>
        <v>0</v>
      </c>
      <c r="L29" s="265"/>
      <c r="M29" s="261"/>
      <c r="N29" s="253">
        <f t="shared" si="3"/>
        <v>0</v>
      </c>
      <c r="O29" s="265"/>
      <c r="P29" s="261"/>
      <c r="Q29" s="253">
        <f t="shared" si="4"/>
        <v>0</v>
      </c>
      <c r="R29" s="256">
        <f t="shared" si="5"/>
        <v>0</v>
      </c>
      <c r="S29" s="257">
        <f t="shared" si="6"/>
        <v>0</v>
      </c>
      <c r="T29" s="264"/>
    </row>
    <row r="30" spans="1:20" s="114" customFormat="1" ht="15.75" customHeight="1" x14ac:dyDescent="0.2">
      <c r="A30" s="250"/>
      <c r="B30" s="266"/>
      <c r="C30" s="260"/>
      <c r="D30" s="261"/>
      <c r="E30" s="253">
        <f t="shared" si="0"/>
        <v>0</v>
      </c>
      <c r="F30" s="265"/>
      <c r="G30" s="261"/>
      <c r="H30" s="253">
        <f t="shared" si="1"/>
        <v>0</v>
      </c>
      <c r="I30" s="265"/>
      <c r="J30" s="261"/>
      <c r="K30" s="253">
        <f t="shared" si="2"/>
        <v>0</v>
      </c>
      <c r="L30" s="265"/>
      <c r="M30" s="261"/>
      <c r="N30" s="253">
        <f t="shared" si="3"/>
        <v>0</v>
      </c>
      <c r="O30" s="265"/>
      <c r="P30" s="261"/>
      <c r="Q30" s="253">
        <f t="shared" si="4"/>
        <v>0</v>
      </c>
      <c r="R30" s="256">
        <f t="shared" si="5"/>
        <v>0</v>
      </c>
      <c r="S30" s="257">
        <f t="shared" si="6"/>
        <v>0</v>
      </c>
      <c r="T30" s="264"/>
    </row>
    <row r="31" spans="1:20" s="115" customFormat="1" ht="15.75" customHeight="1" thickBot="1" x14ac:dyDescent="0.25">
      <c r="A31" s="250"/>
      <c r="B31" s="259"/>
      <c r="C31" s="260"/>
      <c r="D31" s="261"/>
      <c r="E31" s="253">
        <f>C31*D31</f>
        <v>0</v>
      </c>
      <c r="F31" s="265"/>
      <c r="G31" s="261"/>
      <c r="H31" s="253">
        <f t="shared" si="1"/>
        <v>0</v>
      </c>
      <c r="I31" s="265"/>
      <c r="J31" s="261"/>
      <c r="K31" s="253">
        <f t="shared" si="2"/>
        <v>0</v>
      </c>
      <c r="L31" s="265"/>
      <c r="M31" s="261"/>
      <c r="N31" s="253">
        <f t="shared" si="3"/>
        <v>0</v>
      </c>
      <c r="O31" s="265"/>
      <c r="P31" s="261"/>
      <c r="Q31" s="253">
        <f t="shared" si="4"/>
        <v>0</v>
      </c>
      <c r="R31" s="256">
        <f t="shared" si="5"/>
        <v>0</v>
      </c>
      <c r="S31" s="257">
        <f t="shared" si="6"/>
        <v>0</v>
      </c>
      <c r="T31" s="264"/>
    </row>
    <row r="32" spans="1:20" s="114" customFormat="1" ht="15.75" customHeight="1" thickBot="1" x14ac:dyDescent="0.25">
      <c r="A32" s="267"/>
      <c r="B32" s="268" t="s">
        <v>49</v>
      </c>
      <c r="C32" s="155">
        <f>SUM(C10:C31)</f>
        <v>0</v>
      </c>
      <c r="D32" s="155"/>
      <c r="E32" s="156">
        <f>SUM(E10:E31)</f>
        <v>0</v>
      </c>
      <c r="F32" s="157">
        <f>SUM(F10:F31)</f>
        <v>0</v>
      </c>
      <c r="G32" s="158"/>
      <c r="H32" s="156">
        <f>SUM(H10:H31)</f>
        <v>0</v>
      </c>
      <c r="I32" s="157">
        <f>SUM(I10:I31)</f>
        <v>0</v>
      </c>
      <c r="J32" s="158"/>
      <c r="K32" s="156">
        <f>SUM(K10:K31)</f>
        <v>0</v>
      </c>
      <c r="L32" s="157">
        <f>SUM(L10:L31)</f>
        <v>0</v>
      </c>
      <c r="M32" s="158"/>
      <c r="N32" s="156">
        <f>SUM(N10:N31)</f>
        <v>0</v>
      </c>
      <c r="O32" s="157">
        <f>SUM(O10:O31)</f>
        <v>0</v>
      </c>
      <c r="P32" s="158"/>
      <c r="Q32" s="156">
        <f>SUM(Q10:Q31)</f>
        <v>0</v>
      </c>
      <c r="R32" s="157">
        <f>SUM(C32+F32+I32+L32+O32)</f>
        <v>0</v>
      </c>
      <c r="S32" s="156">
        <f>E32 + H32+K32+N32+Q32</f>
        <v>0</v>
      </c>
      <c r="T32" s="159"/>
    </row>
    <row r="33" spans="1:20" ht="14.25" customHeight="1" thickBot="1" x14ac:dyDescent="0.25">
      <c r="A33" s="550"/>
      <c r="B33" s="550"/>
      <c r="C33" s="550"/>
      <c r="D33" s="550"/>
      <c r="E33" s="269"/>
      <c r="F33" s="270"/>
      <c r="G33" s="271"/>
      <c r="H33" s="272"/>
      <c r="I33" s="269"/>
      <c r="J33" s="271"/>
      <c r="K33" s="272"/>
      <c r="L33" s="269"/>
      <c r="M33" s="271"/>
      <c r="N33" s="272"/>
      <c r="O33" s="269"/>
      <c r="P33" s="271"/>
      <c r="Q33" s="272"/>
      <c r="S33" s="121">
        <f>SUM(S32)</f>
        <v>0</v>
      </c>
      <c r="T33" s="270"/>
    </row>
    <row r="34" spans="1:20" ht="21" customHeight="1" x14ac:dyDescent="0.2">
      <c r="A34" s="541" t="s">
        <v>248</v>
      </c>
      <c r="B34" s="526"/>
      <c r="C34" s="526"/>
      <c r="D34" s="526"/>
      <c r="E34" s="526"/>
      <c r="F34" s="526"/>
      <c r="G34" s="526"/>
      <c r="H34" s="526"/>
      <c r="I34" s="526"/>
      <c r="J34" s="526"/>
      <c r="K34" s="526"/>
      <c r="L34" s="526"/>
      <c r="M34" s="526"/>
      <c r="N34" s="526"/>
      <c r="O34" s="526"/>
      <c r="P34" s="526"/>
      <c r="Q34" s="526"/>
      <c r="R34" s="526"/>
      <c r="S34" s="526"/>
      <c r="T34" s="527"/>
    </row>
    <row r="35" spans="1:20" ht="171" customHeight="1" thickBot="1" x14ac:dyDescent="0.25">
      <c r="A35" s="528"/>
      <c r="B35" s="529"/>
      <c r="C35" s="529"/>
      <c r="D35" s="529"/>
      <c r="E35" s="529"/>
      <c r="F35" s="529"/>
      <c r="G35" s="529"/>
      <c r="H35" s="529"/>
      <c r="I35" s="529"/>
      <c r="J35" s="529"/>
      <c r="K35" s="529"/>
      <c r="L35" s="529"/>
      <c r="M35" s="529"/>
      <c r="N35" s="529"/>
      <c r="O35" s="529"/>
      <c r="P35" s="529"/>
      <c r="Q35" s="529"/>
      <c r="R35" s="529"/>
      <c r="S35" s="529"/>
      <c r="T35" s="530"/>
    </row>
  </sheetData>
  <sheetProtection formatCells="0" formatColumns="0" formatRows="0" insertRows="0" deleteRows="0"/>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16">
    <mergeCell ref="A2:T2"/>
    <mergeCell ref="R6:R7"/>
    <mergeCell ref="R1:T1"/>
    <mergeCell ref="C6:E6"/>
    <mergeCell ref="F6:H6"/>
    <mergeCell ref="I6:K6"/>
    <mergeCell ref="A1:B1"/>
    <mergeCell ref="A34:T35"/>
    <mergeCell ref="B6:B7"/>
    <mergeCell ref="A3:T4"/>
    <mergeCell ref="A33:D33"/>
    <mergeCell ref="A6:A7"/>
    <mergeCell ref="T6:T7"/>
    <mergeCell ref="S6:S7"/>
    <mergeCell ref="L6:N6"/>
    <mergeCell ref="O6:Q6"/>
  </mergeCells>
  <phoneticPr fontId="2" type="noConversion"/>
  <printOptions horizontalCentered="1"/>
  <pageMargins left="0.5" right="0.5" top="0.25" bottom="0.25" header="0.5" footer="0.5"/>
  <pageSetup scale="62"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89318521683403E-2"/>
    <pageSetUpPr fitToPage="1"/>
  </sheetPr>
  <dimension ref="A1:U83"/>
  <sheetViews>
    <sheetView showGridLines="0" zoomScale="90" zoomScaleNormal="90" workbookViewId="0">
      <selection activeCell="A17" sqref="A17:Q20"/>
    </sheetView>
  </sheetViews>
  <sheetFormatPr defaultColWidth="9.140625" defaultRowHeight="12.75" x14ac:dyDescent="0.2"/>
  <cols>
    <col min="1" max="1" width="48" style="132" customWidth="1"/>
    <col min="2" max="2" width="18.140625" style="132" bestFit="1" customWidth="1"/>
    <col min="3" max="3" width="9.140625" style="132" bestFit="1" customWidth="1"/>
    <col min="4" max="4" width="9" style="132" bestFit="1" customWidth="1"/>
    <col min="5" max="5" width="18.140625" style="132" bestFit="1" customWidth="1"/>
    <col min="6" max="6" width="9.140625" style="132" bestFit="1" customWidth="1"/>
    <col min="7" max="7" width="10" style="132" customWidth="1"/>
    <col min="8" max="8" width="18.140625" style="132" bestFit="1" customWidth="1"/>
    <col min="9" max="9" width="9.140625" style="132" bestFit="1" customWidth="1"/>
    <col min="10" max="10" width="9.28515625" style="132" customWidth="1"/>
    <col min="11" max="11" width="18.140625" style="132" bestFit="1" customWidth="1"/>
    <col min="12" max="12" width="9.140625" style="132" bestFit="1" customWidth="1"/>
    <col min="13" max="13" width="10.140625" style="132" customWidth="1"/>
    <col min="14" max="14" width="18.140625" style="132" bestFit="1" customWidth="1"/>
    <col min="15" max="15" width="9.140625" style="132" bestFit="1" customWidth="1"/>
    <col min="16" max="16" width="9.5703125" style="132" customWidth="1"/>
    <col min="17" max="17" width="21.5703125" style="132" bestFit="1" customWidth="1"/>
    <col min="18" max="18" width="9.140625" style="132"/>
    <col min="19" max="19" width="31" style="132" bestFit="1" customWidth="1"/>
    <col min="20" max="16384" width="9.140625" style="132"/>
  </cols>
  <sheetData>
    <row r="1" spans="1:21" s="134" customFormat="1" ht="11.25" x14ac:dyDescent="0.2">
      <c r="A1" s="562" t="s">
        <v>50</v>
      </c>
      <c r="B1" s="562"/>
      <c r="C1" s="562"/>
      <c r="D1" s="562"/>
      <c r="E1" s="562"/>
      <c r="F1" s="562"/>
      <c r="G1" s="562"/>
      <c r="H1" s="562"/>
      <c r="I1" s="562"/>
      <c r="J1" s="562"/>
      <c r="K1" s="403"/>
      <c r="L1" s="403"/>
      <c r="M1" s="403"/>
      <c r="N1" s="403"/>
      <c r="O1" s="403"/>
      <c r="P1" s="403"/>
      <c r="Q1" s="133"/>
      <c r="R1" s="403"/>
      <c r="S1" s="403"/>
    </row>
    <row r="2" spans="1:21" s="3" customFormat="1" ht="18.75" thickBot="1" x14ac:dyDescent="0.25">
      <c r="A2" s="558" t="s">
        <v>22</v>
      </c>
      <c r="B2" s="558"/>
      <c r="C2" s="558"/>
      <c r="D2" s="558"/>
      <c r="E2" s="558"/>
      <c r="F2" s="558"/>
      <c r="G2" s="558"/>
      <c r="H2" s="558"/>
      <c r="I2" s="558"/>
      <c r="J2" s="558"/>
      <c r="K2" s="558"/>
      <c r="L2" s="558"/>
      <c r="M2" s="558"/>
      <c r="N2" s="558"/>
      <c r="O2" s="558"/>
      <c r="P2" s="558"/>
      <c r="Q2" s="558"/>
      <c r="R2" s="93"/>
      <c r="S2" s="93"/>
      <c r="T2" s="8"/>
      <c r="U2" s="8"/>
    </row>
    <row r="3" spans="1:21" s="3" customFormat="1" ht="130.5" customHeight="1" thickBot="1" x14ac:dyDescent="0.25">
      <c r="A3" s="567" t="s">
        <v>260</v>
      </c>
      <c r="B3" s="568"/>
      <c r="C3" s="568"/>
      <c r="D3" s="568"/>
      <c r="E3" s="568"/>
      <c r="F3" s="568"/>
      <c r="G3" s="568"/>
      <c r="H3" s="568"/>
      <c r="I3" s="568"/>
      <c r="J3" s="568"/>
      <c r="K3" s="568"/>
      <c r="L3" s="568"/>
      <c r="M3" s="568"/>
      <c r="N3" s="568"/>
      <c r="O3" s="568"/>
      <c r="P3" s="568"/>
      <c r="Q3" s="569"/>
      <c r="R3" s="135"/>
      <c r="S3" s="135"/>
    </row>
    <row r="4" spans="1:21" s="3" customFormat="1" ht="20.25" customHeight="1" thickBot="1" x14ac:dyDescent="0.25">
      <c r="A4" s="135"/>
      <c r="B4" s="135"/>
      <c r="C4" s="135"/>
      <c r="D4" s="135"/>
      <c r="E4" s="135"/>
      <c r="F4" s="135"/>
      <c r="G4" s="135"/>
      <c r="H4" s="135"/>
      <c r="I4" s="135"/>
      <c r="J4" s="135"/>
      <c r="K4" s="135"/>
      <c r="L4" s="135"/>
      <c r="M4" s="135"/>
      <c r="N4" s="135"/>
      <c r="O4" s="135"/>
      <c r="P4" s="135"/>
      <c r="Q4" s="135"/>
      <c r="R4" s="135"/>
      <c r="S4" s="135"/>
    </row>
    <row r="5" spans="1:21" s="137" customFormat="1" ht="95.25" customHeight="1" x14ac:dyDescent="0.2">
      <c r="A5" s="164" t="s">
        <v>51</v>
      </c>
      <c r="B5" s="580" t="s">
        <v>10</v>
      </c>
      <c r="C5" s="580"/>
      <c r="D5" s="580"/>
      <c r="E5" s="580" t="s">
        <v>11</v>
      </c>
      <c r="F5" s="580"/>
      <c r="G5" s="580"/>
      <c r="H5" s="580" t="s">
        <v>12</v>
      </c>
      <c r="I5" s="580"/>
      <c r="J5" s="580"/>
      <c r="K5" s="580" t="s">
        <v>13</v>
      </c>
      <c r="L5" s="580"/>
      <c r="M5" s="580"/>
      <c r="N5" s="580" t="s">
        <v>14</v>
      </c>
      <c r="O5" s="580"/>
      <c r="P5" s="580"/>
      <c r="Q5" s="165" t="s">
        <v>52</v>
      </c>
      <c r="R5" s="136"/>
    </row>
    <row r="6" spans="1:21" s="137" customFormat="1" ht="15" x14ac:dyDescent="0.2">
      <c r="A6" s="166"/>
      <c r="B6" s="167" t="s">
        <v>53</v>
      </c>
      <c r="C6" s="167" t="s">
        <v>54</v>
      </c>
      <c r="D6" s="167" t="s">
        <v>15</v>
      </c>
      <c r="E6" s="168" t="s">
        <v>53</v>
      </c>
      <c r="F6" s="168" t="s">
        <v>54</v>
      </c>
      <c r="G6" s="168" t="s">
        <v>15</v>
      </c>
      <c r="H6" s="168" t="s">
        <v>53</v>
      </c>
      <c r="I6" s="168" t="s">
        <v>54</v>
      </c>
      <c r="J6" s="168" t="s">
        <v>15</v>
      </c>
      <c r="K6" s="168" t="s">
        <v>53</v>
      </c>
      <c r="L6" s="168" t="s">
        <v>54</v>
      </c>
      <c r="M6" s="168" t="s">
        <v>15</v>
      </c>
      <c r="N6" s="168" t="s">
        <v>53</v>
      </c>
      <c r="O6" s="168" t="s">
        <v>54</v>
      </c>
      <c r="P6" s="168" t="s">
        <v>15</v>
      </c>
      <c r="Q6" s="169"/>
    </row>
    <row r="7" spans="1:21" s="137" customFormat="1" ht="14.25" x14ac:dyDescent="0.2">
      <c r="A7" s="458" t="s">
        <v>216</v>
      </c>
      <c r="B7" s="459">
        <v>100000</v>
      </c>
      <c r="C7" s="460">
        <v>0.25</v>
      </c>
      <c r="D7" s="173">
        <f>B7*C7</f>
        <v>25000</v>
      </c>
      <c r="E7" s="174">
        <v>100000</v>
      </c>
      <c r="F7" s="461">
        <v>0.25</v>
      </c>
      <c r="G7" s="174">
        <f t="shared" ref="G7:G13" si="0">E7*F7</f>
        <v>25000</v>
      </c>
      <c r="H7" s="174">
        <v>100000</v>
      </c>
      <c r="I7" s="461">
        <v>0.28000000000000003</v>
      </c>
      <c r="J7" s="174">
        <f t="shared" ref="J7:J13" si="1">H7*I7</f>
        <v>28000.000000000004</v>
      </c>
      <c r="K7" s="174">
        <v>100000</v>
      </c>
      <c r="L7" s="461">
        <v>0.28000000000000003</v>
      </c>
      <c r="M7" s="174">
        <f t="shared" ref="M7:M13" si="2">K7*L7</f>
        <v>28000.000000000004</v>
      </c>
      <c r="N7" s="174">
        <v>100000</v>
      </c>
      <c r="O7" s="461">
        <v>0.3</v>
      </c>
      <c r="P7" s="174">
        <f t="shared" ref="P7:P13" si="3">N7*O7</f>
        <v>30000</v>
      </c>
      <c r="Q7" s="175">
        <f>D7+G7+J7</f>
        <v>78000</v>
      </c>
    </row>
    <row r="8" spans="1:21" s="137" customFormat="1" ht="14.25" x14ac:dyDescent="0.2">
      <c r="A8" s="141"/>
      <c r="B8" s="160"/>
      <c r="C8" s="161"/>
      <c r="D8" s="173">
        <v>0</v>
      </c>
      <c r="E8" s="162"/>
      <c r="F8" s="163"/>
      <c r="G8" s="174">
        <v>0</v>
      </c>
      <c r="H8" s="162"/>
      <c r="I8" s="163"/>
      <c r="J8" s="174">
        <v>0</v>
      </c>
      <c r="K8" s="162"/>
      <c r="L8" s="163"/>
      <c r="M8" s="174">
        <v>0</v>
      </c>
      <c r="N8" s="162"/>
      <c r="O8" s="163"/>
      <c r="P8" s="174">
        <v>0</v>
      </c>
      <c r="Q8" s="175">
        <v>0</v>
      </c>
    </row>
    <row r="9" spans="1:21" s="137" customFormat="1" ht="14.25" x14ac:dyDescent="0.2">
      <c r="A9" s="141"/>
      <c r="B9" s="160"/>
      <c r="C9" s="161"/>
      <c r="D9" s="173">
        <f>C9*B9</f>
        <v>0</v>
      </c>
      <c r="E9" s="162"/>
      <c r="F9" s="163"/>
      <c r="G9" s="174">
        <f t="shared" si="0"/>
        <v>0</v>
      </c>
      <c r="H9" s="162"/>
      <c r="I9" s="163"/>
      <c r="J9" s="174">
        <f t="shared" si="1"/>
        <v>0</v>
      </c>
      <c r="K9" s="162"/>
      <c r="L9" s="163"/>
      <c r="M9" s="174">
        <f t="shared" si="2"/>
        <v>0</v>
      </c>
      <c r="N9" s="162"/>
      <c r="O9" s="163"/>
      <c r="P9" s="174">
        <f t="shared" si="3"/>
        <v>0</v>
      </c>
      <c r="Q9" s="175">
        <f t="shared" ref="Q9:Q14" si="4">SUM(D9+G9+J9+M9+P9)</f>
        <v>0</v>
      </c>
    </row>
    <row r="10" spans="1:21" s="137" customFormat="1" ht="14.25" x14ac:dyDescent="0.2">
      <c r="A10" s="141"/>
      <c r="B10" s="160"/>
      <c r="C10" s="161"/>
      <c r="D10" s="173">
        <v>0</v>
      </c>
      <c r="E10" s="162"/>
      <c r="F10" s="163"/>
      <c r="G10" s="174">
        <v>0</v>
      </c>
      <c r="H10" s="162"/>
      <c r="I10" s="163"/>
      <c r="J10" s="174">
        <v>0</v>
      </c>
      <c r="K10" s="162"/>
      <c r="L10" s="163"/>
      <c r="M10" s="174">
        <v>0</v>
      </c>
      <c r="N10" s="162"/>
      <c r="O10" s="163"/>
      <c r="P10" s="174">
        <v>0</v>
      </c>
      <c r="Q10" s="175">
        <v>0</v>
      </c>
    </row>
    <row r="11" spans="1:21" s="137" customFormat="1" ht="14.25" x14ac:dyDescent="0.2">
      <c r="A11" s="141"/>
      <c r="B11" s="160"/>
      <c r="C11" s="161"/>
      <c r="D11" s="173">
        <f>C11*B11</f>
        <v>0</v>
      </c>
      <c r="E11" s="162"/>
      <c r="F11" s="163"/>
      <c r="G11" s="174">
        <f t="shared" si="0"/>
        <v>0</v>
      </c>
      <c r="H11" s="162"/>
      <c r="I11" s="163"/>
      <c r="J11" s="174">
        <f t="shared" si="1"/>
        <v>0</v>
      </c>
      <c r="K11" s="162"/>
      <c r="L11" s="163"/>
      <c r="M11" s="174">
        <f t="shared" si="2"/>
        <v>0</v>
      </c>
      <c r="N11" s="162"/>
      <c r="O11" s="163"/>
      <c r="P11" s="174">
        <f t="shared" si="3"/>
        <v>0</v>
      </c>
      <c r="Q11" s="175">
        <f t="shared" si="4"/>
        <v>0</v>
      </c>
    </row>
    <row r="12" spans="1:21" s="137" customFormat="1" ht="14.25" customHeight="1" x14ac:dyDescent="0.2">
      <c r="A12" s="142"/>
      <c r="B12" s="160"/>
      <c r="C12" s="161"/>
      <c r="D12" s="173">
        <f>C12*B12</f>
        <v>0</v>
      </c>
      <c r="E12" s="162"/>
      <c r="F12" s="163"/>
      <c r="G12" s="174">
        <f t="shared" si="0"/>
        <v>0</v>
      </c>
      <c r="H12" s="162"/>
      <c r="I12" s="163"/>
      <c r="J12" s="174">
        <f t="shared" si="1"/>
        <v>0</v>
      </c>
      <c r="K12" s="162"/>
      <c r="L12" s="163"/>
      <c r="M12" s="174">
        <f t="shared" si="2"/>
        <v>0</v>
      </c>
      <c r="N12" s="162"/>
      <c r="O12" s="163"/>
      <c r="P12" s="174">
        <f t="shared" si="3"/>
        <v>0</v>
      </c>
      <c r="Q12" s="175">
        <f t="shared" si="4"/>
        <v>0</v>
      </c>
    </row>
    <row r="13" spans="1:21" s="137" customFormat="1" ht="14.25" customHeight="1" x14ac:dyDescent="0.2">
      <c r="A13" s="142"/>
      <c r="B13" s="160"/>
      <c r="C13" s="161"/>
      <c r="D13" s="173">
        <f>C13*B13</f>
        <v>0</v>
      </c>
      <c r="E13" s="162"/>
      <c r="F13" s="163"/>
      <c r="G13" s="174">
        <f t="shared" si="0"/>
        <v>0</v>
      </c>
      <c r="H13" s="162"/>
      <c r="I13" s="163"/>
      <c r="J13" s="174">
        <f t="shared" si="1"/>
        <v>0</v>
      </c>
      <c r="K13" s="162"/>
      <c r="L13" s="163"/>
      <c r="M13" s="174">
        <f t="shared" si="2"/>
        <v>0</v>
      </c>
      <c r="N13" s="162"/>
      <c r="O13" s="163"/>
      <c r="P13" s="174">
        <f t="shared" si="3"/>
        <v>0</v>
      </c>
      <c r="Q13" s="175">
        <f t="shared" si="4"/>
        <v>0</v>
      </c>
    </row>
    <row r="14" spans="1:21" s="108" customFormat="1" ht="15.75" thickBot="1" x14ac:dyDescent="0.25">
      <c r="A14" s="170" t="s">
        <v>55</v>
      </c>
      <c r="B14" s="171">
        <f>SUM(B8:B13)</f>
        <v>0</v>
      </c>
      <c r="C14" s="172"/>
      <c r="D14" s="171">
        <f>SUM(D8:D13)</f>
        <v>0</v>
      </c>
      <c r="E14" s="171">
        <f>SUM(E8:E13)</f>
        <v>0</v>
      </c>
      <c r="F14" s="172"/>
      <c r="G14" s="171">
        <f>SUM(G8:G13)</f>
        <v>0</v>
      </c>
      <c r="H14" s="171">
        <f>SUM(H8:H13)</f>
        <v>0</v>
      </c>
      <c r="I14" s="172"/>
      <c r="J14" s="171">
        <f>SUM(J8:J13)</f>
        <v>0</v>
      </c>
      <c r="K14" s="171">
        <f>SUM(K8:K13)</f>
        <v>0</v>
      </c>
      <c r="L14" s="172"/>
      <c r="M14" s="171">
        <f>SUM(M8:M13)</f>
        <v>0</v>
      </c>
      <c r="N14" s="171">
        <f>SUM(N8:N13)</f>
        <v>0</v>
      </c>
      <c r="O14" s="172"/>
      <c r="P14" s="171">
        <f>SUM(P8:P13)</f>
        <v>0</v>
      </c>
      <c r="Q14" s="237">
        <f t="shared" si="4"/>
        <v>0</v>
      </c>
      <c r="R14" s="240"/>
      <c r="S14" s="240"/>
      <c r="T14" s="240"/>
      <c r="U14" s="240"/>
    </row>
    <row r="15" spans="1:21" s="108" customFormat="1" ht="13.5" thickBot="1" x14ac:dyDescent="0.25">
      <c r="A15" s="273"/>
      <c r="B15" s="274"/>
      <c r="C15" s="271"/>
      <c r="D15" s="271"/>
      <c r="E15" s="271"/>
      <c r="F15" s="271"/>
      <c r="G15" s="271"/>
      <c r="H15" s="271"/>
      <c r="I15" s="272"/>
      <c r="J15" s="269"/>
      <c r="K15" s="271"/>
      <c r="L15" s="272"/>
      <c r="M15" s="269"/>
      <c r="N15" s="271"/>
      <c r="O15" s="272"/>
      <c r="P15" s="269"/>
      <c r="Q15" s="271"/>
      <c r="R15" s="272"/>
      <c r="S15" s="269"/>
      <c r="T15" s="240"/>
      <c r="U15" s="240"/>
    </row>
    <row r="16" spans="1:21" s="108" customFormat="1" ht="30" customHeight="1" thickBot="1" x14ac:dyDescent="0.25">
      <c r="A16" s="579" t="s">
        <v>56</v>
      </c>
      <c r="B16" s="545"/>
      <c r="C16" s="545"/>
      <c r="D16" s="545"/>
      <c r="E16" s="545"/>
      <c r="F16" s="545"/>
      <c r="G16" s="545"/>
      <c r="H16" s="545"/>
      <c r="I16" s="545"/>
      <c r="J16" s="545"/>
      <c r="K16" s="545"/>
      <c r="L16" s="545"/>
      <c r="M16" s="545"/>
      <c r="N16" s="545"/>
      <c r="O16" s="545"/>
      <c r="P16" s="545"/>
      <c r="Q16" s="546"/>
      <c r="R16" s="138"/>
      <c r="S16" s="138"/>
      <c r="T16" s="240"/>
      <c r="U16" s="240"/>
    </row>
    <row r="17" spans="1:21" s="108" customFormat="1" ht="17.25" customHeight="1" x14ac:dyDescent="0.2">
      <c r="A17" s="570" t="s">
        <v>261</v>
      </c>
      <c r="B17" s="571"/>
      <c r="C17" s="571"/>
      <c r="D17" s="571"/>
      <c r="E17" s="571"/>
      <c r="F17" s="571"/>
      <c r="G17" s="571"/>
      <c r="H17" s="571"/>
      <c r="I17" s="571"/>
      <c r="J17" s="571"/>
      <c r="K17" s="571"/>
      <c r="L17" s="571"/>
      <c r="M17" s="571"/>
      <c r="N17" s="571"/>
      <c r="O17" s="571"/>
      <c r="P17" s="571"/>
      <c r="Q17" s="572"/>
      <c r="R17" s="139"/>
      <c r="S17" s="139"/>
      <c r="T17" s="240"/>
      <c r="U17" s="240"/>
    </row>
    <row r="18" spans="1:21" s="108" customFormat="1" ht="30.75" customHeight="1" x14ac:dyDescent="0.2">
      <c r="A18" s="573"/>
      <c r="B18" s="574"/>
      <c r="C18" s="574"/>
      <c r="D18" s="574"/>
      <c r="E18" s="574"/>
      <c r="F18" s="574"/>
      <c r="G18" s="574"/>
      <c r="H18" s="574"/>
      <c r="I18" s="574"/>
      <c r="J18" s="574"/>
      <c r="K18" s="574"/>
      <c r="L18" s="574"/>
      <c r="M18" s="574"/>
      <c r="N18" s="574"/>
      <c r="O18" s="574"/>
      <c r="P18" s="574"/>
      <c r="Q18" s="575"/>
      <c r="R18" s="140"/>
      <c r="S18" s="140"/>
      <c r="T18" s="240"/>
      <c r="U18" s="240"/>
    </row>
    <row r="19" spans="1:21" s="108" customFormat="1" ht="12.75" customHeight="1" x14ac:dyDescent="0.2">
      <c r="A19" s="573"/>
      <c r="B19" s="574"/>
      <c r="C19" s="574"/>
      <c r="D19" s="574"/>
      <c r="E19" s="574"/>
      <c r="F19" s="574"/>
      <c r="G19" s="574"/>
      <c r="H19" s="574"/>
      <c r="I19" s="574"/>
      <c r="J19" s="574"/>
      <c r="K19" s="574"/>
      <c r="L19" s="574"/>
      <c r="M19" s="574"/>
      <c r="N19" s="574"/>
      <c r="O19" s="574"/>
      <c r="P19" s="574"/>
      <c r="Q19" s="575"/>
      <c r="R19" s="139"/>
      <c r="S19" s="139"/>
      <c r="T19" s="240"/>
      <c r="U19" s="240"/>
    </row>
    <row r="20" spans="1:21" s="108" customFormat="1" ht="70.5" customHeight="1" thickBot="1" x14ac:dyDescent="0.25">
      <c r="A20" s="576"/>
      <c r="B20" s="577"/>
      <c r="C20" s="577"/>
      <c r="D20" s="577"/>
      <c r="E20" s="577"/>
      <c r="F20" s="577"/>
      <c r="G20" s="577"/>
      <c r="H20" s="577"/>
      <c r="I20" s="577"/>
      <c r="J20" s="577"/>
      <c r="K20" s="577"/>
      <c r="L20" s="577"/>
      <c r="M20" s="577"/>
      <c r="N20" s="577"/>
      <c r="O20" s="577"/>
      <c r="P20" s="577"/>
      <c r="Q20" s="578"/>
      <c r="R20" s="140"/>
      <c r="S20" s="140"/>
      <c r="T20" s="240"/>
      <c r="U20" s="240"/>
    </row>
    <row r="21" spans="1:21" s="108" customFormat="1" ht="9" customHeight="1" thickBot="1" x14ac:dyDescent="0.25">
      <c r="A21" s="563"/>
      <c r="B21" s="563"/>
      <c r="C21" s="563"/>
      <c r="D21" s="563"/>
      <c r="E21" s="563"/>
      <c r="F21" s="563"/>
      <c r="G21" s="563"/>
      <c r="H21" s="563"/>
      <c r="I21" s="563"/>
      <c r="J21" s="563"/>
      <c r="K21" s="563"/>
      <c r="L21" s="563"/>
      <c r="M21" s="563"/>
      <c r="N21" s="563"/>
      <c r="O21" s="563"/>
      <c r="P21" s="563"/>
      <c r="Q21" s="563"/>
      <c r="R21" s="404"/>
      <c r="S21" s="275"/>
      <c r="T21" s="275"/>
      <c r="U21" s="275"/>
    </row>
    <row r="22" spans="1:21" s="108" customFormat="1" ht="133.5" customHeight="1" thickBot="1" x14ac:dyDescent="0.25">
      <c r="A22" s="564" t="s">
        <v>239</v>
      </c>
      <c r="B22" s="565"/>
      <c r="C22" s="565"/>
      <c r="D22" s="565"/>
      <c r="E22" s="565"/>
      <c r="F22" s="565"/>
      <c r="G22" s="565"/>
      <c r="H22" s="565"/>
      <c r="I22" s="565"/>
      <c r="J22" s="565"/>
      <c r="K22" s="565"/>
      <c r="L22" s="565"/>
      <c r="M22" s="565"/>
      <c r="N22" s="565"/>
      <c r="O22" s="565"/>
      <c r="P22" s="565"/>
      <c r="Q22" s="566"/>
      <c r="R22" s="276"/>
      <c r="S22" s="276"/>
      <c r="T22" s="275"/>
      <c r="U22" s="275"/>
    </row>
    <row r="23" spans="1:21" s="108" customFormat="1" x14ac:dyDescent="0.2">
      <c r="A23" s="240"/>
      <c r="B23" s="240"/>
      <c r="C23" s="240"/>
      <c r="D23" s="240"/>
      <c r="E23" s="240"/>
      <c r="F23" s="240"/>
      <c r="G23" s="240"/>
      <c r="H23" s="240"/>
      <c r="I23" s="240"/>
      <c r="J23" s="240"/>
      <c r="K23" s="240"/>
      <c r="L23" s="240"/>
      <c r="M23" s="240"/>
      <c r="N23" s="240"/>
      <c r="O23" s="240"/>
      <c r="P23" s="240"/>
      <c r="Q23" s="240"/>
      <c r="R23" s="275"/>
      <c r="S23" s="275"/>
      <c r="T23" s="275"/>
      <c r="U23" s="275"/>
    </row>
    <row r="24" spans="1:21" s="108" customFormat="1" x14ac:dyDescent="0.2">
      <c r="A24" s="240"/>
      <c r="B24" s="240"/>
      <c r="C24" s="240"/>
      <c r="D24" s="240"/>
      <c r="E24" s="240"/>
      <c r="F24" s="240"/>
      <c r="G24" s="240"/>
      <c r="H24" s="240"/>
      <c r="I24" s="240"/>
      <c r="J24" s="240"/>
      <c r="K24" s="240"/>
      <c r="L24" s="240"/>
      <c r="M24" s="240"/>
      <c r="N24" s="240"/>
      <c r="O24" s="240"/>
      <c r="P24" s="240"/>
      <c r="Q24" s="240"/>
      <c r="R24" s="240"/>
      <c r="S24" s="240"/>
      <c r="T24" s="240"/>
      <c r="U24" s="240"/>
    </row>
    <row r="25" spans="1:21" s="108" customFormat="1" x14ac:dyDescent="0.2">
      <c r="A25" s="240"/>
      <c r="B25" s="240"/>
      <c r="C25" s="240"/>
      <c r="D25" s="240"/>
      <c r="E25" s="240"/>
      <c r="F25" s="240"/>
      <c r="G25" s="240"/>
      <c r="H25" s="240"/>
      <c r="I25" s="240"/>
      <c r="J25" s="240"/>
      <c r="K25" s="240"/>
      <c r="L25" s="240"/>
      <c r="M25" s="240"/>
      <c r="N25" s="240"/>
      <c r="O25" s="240"/>
      <c r="P25" s="240"/>
      <c r="Q25" s="240"/>
      <c r="R25" s="240"/>
      <c r="S25" s="240"/>
      <c r="T25" s="240"/>
      <c r="U25" s="240"/>
    </row>
    <row r="26" spans="1:21" s="108" customFormat="1" x14ac:dyDescent="0.2">
      <c r="A26" s="240"/>
      <c r="B26" s="240"/>
      <c r="C26" s="240"/>
      <c r="D26" s="240"/>
      <c r="E26" s="240"/>
      <c r="F26" s="240"/>
      <c r="G26" s="240"/>
      <c r="H26" s="240"/>
      <c r="I26" s="240"/>
      <c r="J26" s="240"/>
      <c r="K26" s="240"/>
      <c r="L26" s="240"/>
      <c r="M26" s="240"/>
      <c r="N26" s="240"/>
      <c r="O26" s="240"/>
      <c r="P26" s="240"/>
      <c r="Q26" s="240"/>
      <c r="R26" s="240"/>
      <c r="S26" s="240"/>
      <c r="T26" s="240"/>
      <c r="U26" s="240"/>
    </row>
    <row r="27" spans="1:21" s="108" customFormat="1" x14ac:dyDescent="0.2">
      <c r="A27" s="240"/>
      <c r="B27" s="240"/>
      <c r="C27" s="240"/>
      <c r="D27" s="240"/>
      <c r="E27" s="240"/>
      <c r="F27" s="240"/>
      <c r="G27" s="240"/>
      <c r="H27" s="240"/>
      <c r="I27" s="240"/>
      <c r="J27" s="240"/>
      <c r="K27" s="240"/>
      <c r="L27" s="240"/>
      <c r="M27" s="240"/>
      <c r="N27" s="240"/>
      <c r="O27" s="240"/>
      <c r="P27" s="240"/>
      <c r="Q27" s="240"/>
      <c r="R27" s="240"/>
      <c r="S27" s="240"/>
      <c r="T27" s="240"/>
      <c r="U27" s="240"/>
    </row>
    <row r="28" spans="1:21" s="108" customFormat="1" x14ac:dyDescent="0.2">
      <c r="A28" s="240"/>
      <c r="B28" s="240"/>
      <c r="C28" s="240"/>
      <c r="D28" s="240"/>
      <c r="E28" s="240"/>
      <c r="F28" s="240"/>
      <c r="G28" s="240"/>
      <c r="H28" s="240"/>
      <c r="I28" s="240"/>
      <c r="J28" s="240"/>
      <c r="K28" s="240"/>
      <c r="L28" s="240"/>
      <c r="M28" s="240"/>
      <c r="N28" s="240"/>
      <c r="O28" s="240"/>
      <c r="P28" s="240"/>
      <c r="Q28" s="240"/>
      <c r="R28" s="240"/>
      <c r="S28" s="240"/>
      <c r="T28" s="240"/>
      <c r="U28" s="240"/>
    </row>
    <row r="29" spans="1:21" s="108" customFormat="1" x14ac:dyDescent="0.2">
      <c r="A29" s="240"/>
      <c r="B29" s="240"/>
      <c r="C29" s="240"/>
      <c r="D29" s="240"/>
      <c r="E29" s="240"/>
      <c r="F29" s="240"/>
      <c r="G29" s="240"/>
      <c r="H29" s="240"/>
      <c r="I29" s="240"/>
      <c r="J29" s="240"/>
      <c r="K29" s="240"/>
      <c r="L29" s="240"/>
      <c r="M29" s="240"/>
      <c r="N29" s="240"/>
      <c r="O29" s="240"/>
      <c r="P29" s="240"/>
      <c r="Q29" s="240"/>
      <c r="R29" s="240"/>
      <c r="S29" s="240"/>
      <c r="T29" s="240"/>
      <c r="U29" s="240"/>
    </row>
    <row r="30" spans="1:21" s="108" customFormat="1" x14ac:dyDescent="0.2">
      <c r="A30" s="240"/>
      <c r="B30" s="240"/>
      <c r="C30" s="240"/>
      <c r="D30" s="240"/>
      <c r="E30" s="240"/>
      <c r="F30" s="240"/>
      <c r="G30" s="240"/>
      <c r="H30" s="240"/>
      <c r="I30" s="240"/>
      <c r="J30" s="240"/>
      <c r="K30" s="240"/>
      <c r="L30" s="240"/>
      <c r="M30" s="240"/>
      <c r="N30" s="240"/>
      <c r="O30" s="240"/>
      <c r="P30" s="240"/>
      <c r="Q30" s="240"/>
      <c r="R30" s="240"/>
      <c r="S30" s="240"/>
      <c r="T30" s="240"/>
      <c r="U30" s="240"/>
    </row>
    <row r="31" spans="1:21" s="108" customFormat="1" x14ac:dyDescent="0.2">
      <c r="A31" s="240"/>
      <c r="B31" s="240"/>
      <c r="C31" s="240"/>
      <c r="D31" s="240"/>
      <c r="E31" s="240"/>
      <c r="F31" s="240"/>
      <c r="G31" s="240"/>
      <c r="H31" s="240"/>
      <c r="I31" s="240"/>
      <c r="J31" s="240"/>
      <c r="K31" s="240"/>
      <c r="L31" s="240"/>
      <c r="M31" s="240"/>
      <c r="N31" s="240"/>
      <c r="O31" s="240"/>
      <c r="P31" s="240"/>
      <c r="Q31" s="240"/>
      <c r="R31" s="240"/>
      <c r="S31" s="240"/>
      <c r="T31" s="240"/>
      <c r="U31" s="240"/>
    </row>
    <row r="32" spans="1:21" s="108" customFormat="1" x14ac:dyDescent="0.2">
      <c r="A32" s="240"/>
      <c r="B32" s="240"/>
      <c r="C32" s="240"/>
      <c r="D32" s="240"/>
      <c r="E32" s="240"/>
      <c r="F32" s="240"/>
      <c r="G32" s="240"/>
      <c r="H32" s="240"/>
      <c r="I32" s="240"/>
      <c r="J32" s="240"/>
      <c r="K32" s="240"/>
      <c r="L32" s="240"/>
      <c r="M32" s="240"/>
      <c r="N32" s="240"/>
      <c r="O32" s="240"/>
      <c r="P32" s="240"/>
      <c r="Q32" s="240"/>
      <c r="R32" s="240"/>
      <c r="S32" s="240"/>
      <c r="T32" s="240"/>
      <c r="U32" s="240"/>
    </row>
    <row r="33" s="108" customFormat="1" x14ac:dyDescent="0.2"/>
    <row r="34" s="108" customFormat="1" x14ac:dyDescent="0.2"/>
    <row r="35" s="108" customFormat="1" x14ac:dyDescent="0.2"/>
    <row r="36" s="108" customFormat="1" x14ac:dyDescent="0.2"/>
    <row r="37" s="108" customFormat="1" x14ac:dyDescent="0.2"/>
    <row r="38" s="108" customFormat="1" x14ac:dyDescent="0.2"/>
    <row r="39" s="108" customFormat="1" x14ac:dyDescent="0.2"/>
    <row r="40" s="108" customFormat="1" x14ac:dyDescent="0.2"/>
    <row r="41" s="108" customFormat="1" x14ac:dyDescent="0.2"/>
    <row r="42" s="108" customFormat="1" x14ac:dyDescent="0.2"/>
    <row r="43" s="108" customFormat="1" x14ac:dyDescent="0.2"/>
    <row r="44" s="108" customFormat="1" x14ac:dyDescent="0.2"/>
    <row r="45" s="108" customFormat="1" x14ac:dyDescent="0.2"/>
    <row r="46" s="108" customFormat="1" x14ac:dyDescent="0.2"/>
    <row r="47" s="108" customFormat="1" x14ac:dyDescent="0.2"/>
    <row r="48" s="108" customFormat="1" x14ac:dyDescent="0.2"/>
    <row r="49" s="108" customFormat="1" x14ac:dyDescent="0.2"/>
    <row r="50" s="108" customFormat="1" x14ac:dyDescent="0.2"/>
    <row r="51" s="108" customFormat="1" x14ac:dyDescent="0.2"/>
    <row r="52" s="108" customFormat="1" x14ac:dyDescent="0.2"/>
    <row r="53" s="108" customFormat="1" x14ac:dyDescent="0.2"/>
    <row r="54" s="108" customFormat="1" x14ac:dyDescent="0.2"/>
    <row r="55" s="108" customFormat="1" x14ac:dyDescent="0.2"/>
    <row r="56" s="108" customFormat="1" x14ac:dyDescent="0.2"/>
    <row r="57" s="108" customFormat="1" x14ac:dyDescent="0.2"/>
    <row r="58" s="108" customFormat="1" x14ac:dyDescent="0.2"/>
    <row r="59" s="108" customFormat="1" x14ac:dyDescent="0.2"/>
    <row r="60" s="108" customFormat="1" x14ac:dyDescent="0.2"/>
    <row r="61" s="108" customFormat="1" x14ac:dyDescent="0.2"/>
    <row r="62" s="108" customFormat="1" x14ac:dyDescent="0.2"/>
    <row r="63" s="108" customFormat="1" x14ac:dyDescent="0.2"/>
    <row r="64" s="108" customFormat="1" x14ac:dyDescent="0.2"/>
    <row r="65" s="108" customFormat="1" x14ac:dyDescent="0.2"/>
    <row r="66" s="108" customFormat="1" x14ac:dyDescent="0.2"/>
    <row r="67" s="108" customFormat="1" x14ac:dyDescent="0.2"/>
    <row r="68" s="108" customFormat="1" x14ac:dyDescent="0.2"/>
    <row r="69" s="108" customFormat="1" x14ac:dyDescent="0.2"/>
    <row r="70" s="108" customFormat="1" x14ac:dyDescent="0.2"/>
    <row r="71" s="108" customFormat="1" x14ac:dyDescent="0.2"/>
    <row r="72" s="108" customFormat="1" x14ac:dyDescent="0.2"/>
    <row r="73" s="108" customFormat="1" x14ac:dyDescent="0.2"/>
    <row r="74" s="108" customFormat="1" x14ac:dyDescent="0.2"/>
    <row r="75" s="108" customFormat="1" x14ac:dyDescent="0.2"/>
    <row r="76" s="108" customFormat="1" x14ac:dyDescent="0.2"/>
    <row r="77" s="108" customFormat="1" x14ac:dyDescent="0.2"/>
    <row r="78" s="108" customFormat="1" x14ac:dyDescent="0.2"/>
    <row r="79" s="108" customFormat="1" x14ac:dyDescent="0.2"/>
    <row r="80" s="108" customFormat="1" x14ac:dyDescent="0.2"/>
    <row r="81" s="108" customFormat="1" x14ac:dyDescent="0.2"/>
    <row r="82" s="108" customFormat="1" x14ac:dyDescent="0.2"/>
    <row r="83" s="108" customFormat="1" x14ac:dyDescent="0.2"/>
  </sheetData>
  <sheetProtection formatCells="0" formatColumns="0" formatRows="0" selectLockedCells="1"/>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12">
    <mergeCell ref="A1:J1"/>
    <mergeCell ref="A2:Q2"/>
    <mergeCell ref="A21:Q21"/>
    <mergeCell ref="A22:Q22"/>
    <mergeCell ref="A3:Q3"/>
    <mergeCell ref="A17:Q20"/>
    <mergeCell ref="A16:Q16"/>
    <mergeCell ref="E5:G5"/>
    <mergeCell ref="H5:J5"/>
    <mergeCell ref="B5:D5"/>
    <mergeCell ref="K5:M5"/>
    <mergeCell ref="N5:P5"/>
  </mergeCells>
  <phoneticPr fontId="2" type="noConversion"/>
  <printOptions horizontalCentered="1"/>
  <pageMargins left="0.5" right="0.5" top="0.25" bottom="0.25" header="0.5" footer="0.5"/>
  <pageSetup scale="51"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R156"/>
  <sheetViews>
    <sheetView zoomScale="90" zoomScaleNormal="90" workbookViewId="0">
      <selection activeCell="B5" sqref="B5"/>
    </sheetView>
  </sheetViews>
  <sheetFormatPr defaultColWidth="9.140625" defaultRowHeight="12.75" x14ac:dyDescent="0.2"/>
  <cols>
    <col min="1" max="1" width="13" style="6" customWidth="1"/>
    <col min="2" max="2" width="56.5703125" style="6" customWidth="1"/>
    <col min="3" max="4" width="14.140625" style="1" customWidth="1"/>
    <col min="5" max="5" width="10.7109375" style="1" customWidth="1"/>
    <col min="6" max="6" width="8.5703125" style="2" customWidth="1"/>
    <col min="7" max="7" width="8.140625" style="2" customWidth="1"/>
    <col min="8" max="8" width="12" style="2" customWidth="1"/>
    <col min="9" max="11" width="8.7109375" style="148" customWidth="1"/>
    <col min="12" max="12" width="9.85546875" style="148" customWidth="1"/>
    <col min="13" max="13" width="9.85546875" style="73" bestFit="1" customWidth="1"/>
    <col min="14" max="14" width="28" style="17" customWidth="1"/>
    <col min="15" max="16384" width="9.140625" style="6"/>
  </cols>
  <sheetData>
    <row r="1" spans="1:18" s="9" customFormat="1" ht="12.75" customHeight="1" x14ac:dyDescent="0.2">
      <c r="A1" s="591" t="s">
        <v>50</v>
      </c>
      <c r="B1" s="591"/>
      <c r="C1" s="145"/>
      <c r="D1" s="18"/>
      <c r="E1" s="18"/>
      <c r="F1" s="18"/>
      <c r="G1" s="18"/>
      <c r="H1" s="18"/>
      <c r="I1" s="147"/>
      <c r="J1" s="147"/>
      <c r="K1" s="147"/>
      <c r="L1" s="147"/>
      <c r="M1" s="65"/>
      <c r="N1" s="406"/>
      <c r="O1" s="70"/>
    </row>
    <row r="2" spans="1:18" s="11" customFormat="1" ht="20.25" customHeight="1" thickBot="1" x14ac:dyDescent="0.25">
      <c r="A2" s="590" t="s">
        <v>23</v>
      </c>
      <c r="B2" s="590"/>
      <c r="C2" s="590"/>
      <c r="D2" s="590"/>
      <c r="E2" s="590"/>
      <c r="F2" s="590"/>
      <c r="G2" s="590"/>
      <c r="H2" s="590"/>
      <c r="I2" s="590"/>
      <c r="J2" s="590"/>
      <c r="K2" s="590"/>
      <c r="L2" s="590"/>
      <c r="M2" s="590"/>
      <c r="N2" s="590"/>
      <c r="O2" s="10"/>
      <c r="P2" s="10"/>
      <c r="Q2" s="10"/>
      <c r="R2" s="10"/>
    </row>
    <row r="3" spans="1:18" s="12" customFormat="1" ht="148.5" customHeight="1" x14ac:dyDescent="0.2">
      <c r="A3" s="581" t="s">
        <v>252</v>
      </c>
      <c r="B3" s="582"/>
      <c r="C3" s="582"/>
      <c r="D3" s="582"/>
      <c r="E3" s="582"/>
      <c r="F3" s="582"/>
      <c r="G3" s="582"/>
      <c r="H3" s="582"/>
      <c r="I3" s="582"/>
      <c r="J3" s="582"/>
      <c r="K3" s="582"/>
      <c r="L3" s="582"/>
      <c r="M3" s="582"/>
      <c r="N3" s="583"/>
      <c r="O3" s="277"/>
      <c r="P3" s="277"/>
      <c r="Q3" s="277"/>
      <c r="R3" s="277"/>
    </row>
    <row r="4" spans="1:18" s="12" customFormat="1" ht="18" customHeight="1" thickBot="1" x14ac:dyDescent="0.25">
      <c r="A4" s="277"/>
      <c r="B4" s="278"/>
      <c r="C4" s="279"/>
      <c r="D4" s="279"/>
      <c r="E4" s="279"/>
      <c r="F4" s="280"/>
      <c r="G4" s="280"/>
      <c r="H4" s="280"/>
      <c r="I4" s="281"/>
      <c r="J4" s="281"/>
      <c r="K4" s="281"/>
      <c r="L4" s="281"/>
      <c r="M4" s="282"/>
      <c r="N4" s="283"/>
      <c r="O4" s="277"/>
      <c r="P4" s="277"/>
      <c r="Q4" s="277"/>
      <c r="R4" s="277"/>
    </row>
    <row r="5" spans="1:18" s="9" customFormat="1" ht="75" customHeight="1" thickBot="1" x14ac:dyDescent="0.25">
      <c r="A5" s="551" t="s">
        <v>57</v>
      </c>
      <c r="B5" s="218" t="s">
        <v>58</v>
      </c>
      <c r="C5" s="219" t="s">
        <v>59</v>
      </c>
      <c r="D5" s="219" t="s">
        <v>60</v>
      </c>
      <c r="E5" s="219" t="s">
        <v>61</v>
      </c>
      <c r="F5" s="220" t="s">
        <v>62</v>
      </c>
      <c r="G5" s="220" t="s">
        <v>63</v>
      </c>
      <c r="H5" s="220" t="s">
        <v>64</v>
      </c>
      <c r="I5" s="221" t="s">
        <v>65</v>
      </c>
      <c r="J5" s="221" t="s">
        <v>66</v>
      </c>
      <c r="K5" s="221" t="s">
        <v>67</v>
      </c>
      <c r="L5" s="221" t="s">
        <v>68</v>
      </c>
      <c r="M5" s="222" t="s">
        <v>69</v>
      </c>
      <c r="N5" s="223" t="s">
        <v>70</v>
      </c>
    </row>
    <row r="6" spans="1:18" s="9" customFormat="1" ht="15" x14ac:dyDescent="0.2">
      <c r="A6" s="596"/>
      <c r="B6" s="471" t="s">
        <v>71</v>
      </c>
      <c r="C6" s="592" t="s">
        <v>72</v>
      </c>
      <c r="D6" s="592"/>
      <c r="E6" s="592"/>
      <c r="F6" s="592"/>
      <c r="G6" s="592"/>
      <c r="H6" s="592"/>
      <c r="I6" s="592"/>
      <c r="J6" s="592"/>
      <c r="K6" s="592"/>
      <c r="L6" s="592"/>
      <c r="M6" s="592"/>
      <c r="N6" s="593"/>
      <c r="O6" s="22"/>
    </row>
    <row r="7" spans="1:18" s="13" customFormat="1" ht="43.5" customHeight="1" x14ac:dyDescent="0.2">
      <c r="A7" s="475">
        <v>45566</v>
      </c>
      <c r="B7" s="462" t="s">
        <v>251</v>
      </c>
      <c r="C7" s="476" t="s">
        <v>73</v>
      </c>
      <c r="D7" s="482" t="s">
        <v>74</v>
      </c>
      <c r="E7" s="477">
        <v>640</v>
      </c>
      <c r="F7" s="478">
        <v>2</v>
      </c>
      <c r="G7" s="478">
        <v>2</v>
      </c>
      <c r="H7" s="479">
        <f>E7*0.655</f>
        <v>419.20000000000005</v>
      </c>
      <c r="I7" s="480">
        <v>664</v>
      </c>
      <c r="J7" s="480">
        <v>0</v>
      </c>
      <c r="K7" s="480">
        <v>0</v>
      </c>
      <c r="L7" s="480">
        <v>55</v>
      </c>
      <c r="M7" s="463">
        <f>SUM(I7:L7)*G7</f>
        <v>1438</v>
      </c>
      <c r="N7" s="481" t="s">
        <v>250</v>
      </c>
      <c r="O7" s="395"/>
    </row>
    <row r="8" spans="1:18" s="12" customFormat="1" ht="26.25" customHeight="1" x14ac:dyDescent="0.2">
      <c r="A8" s="302"/>
      <c r="B8" s="285"/>
      <c r="C8" s="286"/>
      <c r="D8" s="286"/>
      <c r="E8" s="393"/>
      <c r="F8" s="287"/>
      <c r="G8" s="287"/>
      <c r="H8" s="382"/>
      <c r="I8" s="288"/>
      <c r="J8" s="288"/>
      <c r="K8" s="288"/>
      <c r="L8" s="288"/>
      <c r="M8" s="289">
        <v>500</v>
      </c>
      <c r="N8" s="290"/>
      <c r="O8" s="277"/>
      <c r="P8" s="277"/>
      <c r="Q8" s="277"/>
      <c r="R8" s="277"/>
    </row>
    <row r="9" spans="1:18" s="12" customFormat="1" ht="19.5" customHeight="1" x14ac:dyDescent="0.2">
      <c r="A9" s="284"/>
      <c r="B9" s="291"/>
      <c r="C9" s="292"/>
      <c r="D9" s="292"/>
      <c r="E9" s="394"/>
      <c r="F9" s="293"/>
      <c r="G9" s="293"/>
      <c r="H9" s="383"/>
      <c r="I9" s="294"/>
      <c r="J9" s="294"/>
      <c r="K9" s="294"/>
      <c r="L9" s="294"/>
      <c r="M9" s="289">
        <f>SUM(I9:L9)*G9</f>
        <v>0</v>
      </c>
      <c r="N9" s="295"/>
      <c r="O9" s="277"/>
      <c r="P9" s="277"/>
      <c r="Q9" s="277"/>
      <c r="R9" s="277"/>
    </row>
    <row r="10" spans="1:18" s="12" customFormat="1" ht="20.25" customHeight="1" x14ac:dyDescent="0.2">
      <c r="A10" s="284"/>
      <c r="B10" s="211"/>
      <c r="C10" s="292"/>
      <c r="D10" s="292"/>
      <c r="E10" s="394"/>
      <c r="F10" s="293"/>
      <c r="G10" s="293"/>
      <c r="H10" s="383"/>
      <c r="I10" s="294"/>
      <c r="J10" s="294"/>
      <c r="K10" s="294"/>
      <c r="L10" s="294"/>
      <c r="M10" s="289">
        <f>SUM(I10:L10)*G10</f>
        <v>0</v>
      </c>
      <c r="N10" s="295"/>
      <c r="O10" s="277"/>
      <c r="P10" s="277"/>
      <c r="Q10" s="277"/>
      <c r="R10" s="277"/>
    </row>
    <row r="11" spans="1:18" s="12" customFormat="1" ht="20.25" customHeight="1" thickBot="1" x14ac:dyDescent="0.25">
      <c r="A11" s="284"/>
      <c r="B11" s="291"/>
      <c r="C11" s="292"/>
      <c r="D11" s="292"/>
      <c r="E11" s="394"/>
      <c r="F11" s="293"/>
      <c r="G11" s="293"/>
      <c r="H11" s="383"/>
      <c r="I11" s="294"/>
      <c r="J11" s="294"/>
      <c r="K11" s="294"/>
      <c r="L11" s="294"/>
      <c r="M11" s="289">
        <f>SUM(I11:L11)*G11</f>
        <v>0</v>
      </c>
      <c r="N11" s="295"/>
      <c r="O11" s="277"/>
      <c r="P11" s="277"/>
      <c r="Q11" s="277"/>
      <c r="R11" s="277"/>
    </row>
    <row r="12" spans="1:18" s="12" customFormat="1" ht="18" customHeight="1" thickBot="1" x14ac:dyDescent="0.25">
      <c r="A12" s="296"/>
      <c r="B12" s="190" t="s">
        <v>75</v>
      </c>
      <c r="C12" s="297"/>
      <c r="D12" s="297"/>
      <c r="E12" s="297"/>
      <c r="F12" s="298"/>
      <c r="G12" s="298"/>
      <c r="H12" s="298"/>
      <c r="I12" s="299"/>
      <c r="J12" s="299"/>
      <c r="K12" s="299"/>
      <c r="L12" s="299"/>
      <c r="M12" s="176">
        <f>SUM(M8:M11)</f>
        <v>500</v>
      </c>
      <c r="N12" s="300"/>
      <c r="O12" s="277"/>
      <c r="P12" s="277"/>
      <c r="Q12" s="277"/>
      <c r="R12" s="277"/>
    </row>
    <row r="13" spans="1:18" s="9" customFormat="1" ht="15" customHeight="1" thickBot="1" x14ac:dyDescent="0.25">
      <c r="A13" s="301"/>
      <c r="B13" s="212" t="s">
        <v>71</v>
      </c>
      <c r="C13" s="594" t="s">
        <v>76</v>
      </c>
      <c r="D13" s="594"/>
      <c r="E13" s="594"/>
      <c r="F13" s="594"/>
      <c r="G13" s="594"/>
      <c r="H13" s="594"/>
      <c r="I13" s="594"/>
      <c r="J13" s="594"/>
      <c r="K13" s="594"/>
      <c r="L13" s="594"/>
      <c r="M13" s="594"/>
      <c r="N13" s="595"/>
    </row>
    <row r="14" spans="1:18" s="13" customFormat="1" ht="28.5" customHeight="1" x14ac:dyDescent="0.2">
      <c r="A14" s="302"/>
      <c r="B14" s="285"/>
      <c r="C14" s="286"/>
      <c r="D14" s="286"/>
      <c r="E14" s="391"/>
      <c r="F14" s="287"/>
      <c r="G14" s="287"/>
      <c r="H14" s="384"/>
      <c r="I14" s="288"/>
      <c r="J14" s="288"/>
      <c r="K14" s="288"/>
      <c r="L14" s="288"/>
      <c r="M14" s="289">
        <f>SUM(I14:L14)*G14</f>
        <v>0</v>
      </c>
      <c r="N14" s="290"/>
    </row>
    <row r="15" spans="1:18" s="12" customFormat="1" ht="21.75" customHeight="1" x14ac:dyDescent="0.2">
      <c r="A15" s="284"/>
      <c r="B15" s="291"/>
      <c r="C15" s="292"/>
      <c r="D15" s="292"/>
      <c r="E15" s="392"/>
      <c r="F15" s="293"/>
      <c r="G15" s="293"/>
      <c r="H15" s="385"/>
      <c r="I15" s="294"/>
      <c r="J15" s="294"/>
      <c r="K15" s="294"/>
      <c r="L15" s="294"/>
      <c r="M15" s="289">
        <f>SUM(I15:L15)*G15</f>
        <v>0</v>
      </c>
      <c r="N15" s="295"/>
      <c r="O15" s="277"/>
      <c r="P15" s="277"/>
      <c r="Q15" s="277"/>
      <c r="R15" s="277"/>
    </row>
    <row r="16" spans="1:18" s="12" customFormat="1" ht="19.5" customHeight="1" x14ac:dyDescent="0.2">
      <c r="A16" s="284"/>
      <c r="B16" s="291"/>
      <c r="C16" s="292"/>
      <c r="D16" s="292"/>
      <c r="E16" s="392"/>
      <c r="F16" s="293"/>
      <c r="G16" s="293"/>
      <c r="H16" s="385"/>
      <c r="I16" s="294"/>
      <c r="J16" s="294"/>
      <c r="K16" s="294"/>
      <c r="L16" s="294"/>
      <c r="M16" s="289">
        <f>SUM(I16:L16)*G16</f>
        <v>0</v>
      </c>
      <c r="N16" s="295"/>
      <c r="O16" s="277"/>
      <c r="P16" s="277"/>
      <c r="Q16" s="277"/>
      <c r="R16" s="277"/>
    </row>
    <row r="17" spans="1:14" s="12" customFormat="1" ht="18.75" customHeight="1" thickBot="1" x14ac:dyDescent="0.25">
      <c r="A17" s="284"/>
      <c r="B17" s="291"/>
      <c r="C17" s="292"/>
      <c r="D17" s="292"/>
      <c r="E17" s="392"/>
      <c r="F17" s="293"/>
      <c r="G17" s="293"/>
      <c r="H17" s="385"/>
      <c r="I17" s="294"/>
      <c r="J17" s="294"/>
      <c r="K17" s="294"/>
      <c r="L17" s="294"/>
      <c r="M17" s="289">
        <f>SUM(I17:L17)*G17</f>
        <v>0</v>
      </c>
      <c r="N17" s="295"/>
    </row>
    <row r="18" spans="1:14" s="12" customFormat="1" ht="13.5" thickBot="1" x14ac:dyDescent="0.25">
      <c r="A18" s="303"/>
      <c r="B18" s="213" t="s">
        <v>77</v>
      </c>
      <c r="C18" s="304"/>
      <c r="D18" s="304"/>
      <c r="E18" s="304"/>
      <c r="F18" s="305"/>
      <c r="G18" s="305"/>
      <c r="H18" s="386"/>
      <c r="I18" s="306"/>
      <c r="J18" s="306"/>
      <c r="K18" s="306"/>
      <c r="L18" s="306"/>
      <c r="M18" s="176">
        <f>SUM(M14:M17)</f>
        <v>0</v>
      </c>
      <c r="N18" s="307"/>
    </row>
    <row r="19" spans="1:14" s="9" customFormat="1" ht="15.75" thickBot="1" x14ac:dyDescent="0.25">
      <c r="A19" s="301"/>
      <c r="B19" s="212" t="s">
        <v>71</v>
      </c>
      <c r="C19" s="594" t="s">
        <v>78</v>
      </c>
      <c r="D19" s="594"/>
      <c r="E19" s="594"/>
      <c r="F19" s="594"/>
      <c r="G19" s="594"/>
      <c r="H19" s="594"/>
      <c r="I19" s="594"/>
      <c r="J19" s="594"/>
      <c r="K19" s="594"/>
      <c r="L19" s="594"/>
      <c r="M19" s="594"/>
      <c r="N19" s="595"/>
    </row>
    <row r="20" spans="1:14" s="13" customFormat="1" ht="20.25" customHeight="1" x14ac:dyDescent="0.2">
      <c r="A20" s="302"/>
      <c r="B20" s="285"/>
      <c r="C20" s="286"/>
      <c r="D20" s="286"/>
      <c r="E20" s="391"/>
      <c r="F20" s="287"/>
      <c r="G20" s="287"/>
      <c r="H20" s="384"/>
      <c r="I20" s="288"/>
      <c r="J20" s="288"/>
      <c r="K20" s="288"/>
      <c r="L20" s="288"/>
      <c r="M20" s="289">
        <f>SUM(I20:L20)*G20</f>
        <v>0</v>
      </c>
      <c r="N20" s="290"/>
    </row>
    <row r="21" spans="1:14" s="13" customFormat="1" ht="20.25" customHeight="1" x14ac:dyDescent="0.2">
      <c r="A21" s="284"/>
      <c r="B21" s="285"/>
      <c r="C21" s="286"/>
      <c r="D21" s="286"/>
      <c r="E21" s="391"/>
      <c r="F21" s="287"/>
      <c r="G21" s="287"/>
      <c r="H21" s="384"/>
      <c r="I21" s="288"/>
      <c r="J21" s="288"/>
      <c r="K21" s="288"/>
      <c r="L21" s="288"/>
      <c r="M21" s="289">
        <f>SUM(I21:L21)*G21</f>
        <v>0</v>
      </c>
      <c r="N21" s="290"/>
    </row>
    <row r="22" spans="1:14" s="12" customFormat="1" ht="23.25" customHeight="1" x14ac:dyDescent="0.2">
      <c r="A22" s="284"/>
      <c r="B22" s="291"/>
      <c r="C22" s="292"/>
      <c r="D22" s="292"/>
      <c r="E22" s="392"/>
      <c r="F22" s="293"/>
      <c r="G22" s="293"/>
      <c r="H22" s="385"/>
      <c r="I22" s="294"/>
      <c r="J22" s="294"/>
      <c r="K22" s="294"/>
      <c r="L22" s="294"/>
      <c r="M22" s="289">
        <f>SUM(I22:L22)*G22</f>
        <v>0</v>
      </c>
      <c r="N22" s="295"/>
    </row>
    <row r="23" spans="1:14" s="12" customFormat="1" ht="25.5" customHeight="1" thickBot="1" x14ac:dyDescent="0.25">
      <c r="A23" s="284"/>
      <c r="B23" s="291"/>
      <c r="C23" s="292"/>
      <c r="D23" s="292"/>
      <c r="E23" s="392"/>
      <c r="F23" s="293"/>
      <c r="G23" s="293"/>
      <c r="H23" s="385"/>
      <c r="I23" s="294"/>
      <c r="J23" s="294"/>
      <c r="K23" s="294"/>
      <c r="L23" s="294"/>
      <c r="M23" s="289">
        <f>SUM(I23:L23)*G23</f>
        <v>0</v>
      </c>
      <c r="N23" s="295"/>
    </row>
    <row r="24" spans="1:14" s="12" customFormat="1" ht="13.5" thickBot="1" x14ac:dyDescent="0.25">
      <c r="A24" s="296"/>
      <c r="B24" s="190" t="s">
        <v>79</v>
      </c>
      <c r="C24" s="178"/>
      <c r="D24" s="178"/>
      <c r="E24" s="178"/>
      <c r="F24" s="201"/>
      <c r="G24" s="201"/>
      <c r="H24" s="201"/>
      <c r="I24" s="204"/>
      <c r="J24" s="204"/>
      <c r="K24" s="204"/>
      <c r="L24" s="204"/>
      <c r="M24" s="176">
        <f>SUM(M20:M23)</f>
        <v>0</v>
      </c>
      <c r="N24" s="180"/>
    </row>
    <row r="25" spans="1:14" s="9" customFormat="1" ht="15.75" thickBot="1" x14ac:dyDescent="0.25">
      <c r="A25" s="301"/>
      <c r="B25" s="212" t="s">
        <v>71</v>
      </c>
      <c r="C25" s="594" t="s">
        <v>80</v>
      </c>
      <c r="D25" s="594"/>
      <c r="E25" s="594"/>
      <c r="F25" s="594"/>
      <c r="G25" s="594"/>
      <c r="H25" s="594"/>
      <c r="I25" s="594"/>
      <c r="J25" s="594"/>
      <c r="K25" s="594"/>
      <c r="L25" s="594"/>
      <c r="M25" s="594"/>
      <c r="N25" s="595"/>
    </row>
    <row r="26" spans="1:14" s="13" customFormat="1" ht="18" customHeight="1" x14ac:dyDescent="0.2">
      <c r="A26" s="302"/>
      <c r="B26" s="285"/>
      <c r="C26" s="286"/>
      <c r="D26" s="286"/>
      <c r="E26" s="391"/>
      <c r="F26" s="287"/>
      <c r="G26" s="287"/>
      <c r="H26" s="387"/>
      <c r="I26" s="288"/>
      <c r="J26" s="288"/>
      <c r="K26" s="288"/>
      <c r="L26" s="288"/>
      <c r="M26" s="289">
        <f>SUM(I26:L26)*G26</f>
        <v>0</v>
      </c>
      <c r="N26" s="290"/>
    </row>
    <row r="27" spans="1:14" s="13" customFormat="1" ht="20.25" customHeight="1" x14ac:dyDescent="0.2">
      <c r="A27" s="284"/>
      <c r="B27" s="285"/>
      <c r="C27" s="286"/>
      <c r="D27" s="286"/>
      <c r="E27" s="391"/>
      <c r="F27" s="287"/>
      <c r="G27" s="287"/>
      <c r="H27" s="387"/>
      <c r="I27" s="288"/>
      <c r="J27" s="288"/>
      <c r="K27" s="288"/>
      <c r="L27" s="288"/>
      <c r="M27" s="289">
        <f>SUM(I27:L27)*G27</f>
        <v>0</v>
      </c>
      <c r="N27" s="290"/>
    </row>
    <row r="28" spans="1:14" s="12" customFormat="1" ht="21.75" customHeight="1" x14ac:dyDescent="0.2">
      <c r="A28" s="284"/>
      <c r="B28" s="291"/>
      <c r="C28" s="292"/>
      <c r="D28" s="292"/>
      <c r="E28" s="392"/>
      <c r="F28" s="293"/>
      <c r="G28" s="293"/>
      <c r="H28" s="388"/>
      <c r="I28" s="294"/>
      <c r="J28" s="294"/>
      <c r="K28" s="294"/>
      <c r="L28" s="294"/>
      <c r="M28" s="289">
        <f>SUM(I28:L28)*G28</f>
        <v>0</v>
      </c>
      <c r="N28" s="295"/>
    </row>
    <row r="29" spans="1:14" s="12" customFormat="1" ht="18.75" customHeight="1" thickBot="1" x14ac:dyDescent="0.25">
      <c r="A29" s="284"/>
      <c r="B29" s="291"/>
      <c r="C29" s="292"/>
      <c r="D29" s="292"/>
      <c r="E29" s="392"/>
      <c r="F29" s="293"/>
      <c r="G29" s="293"/>
      <c r="H29" s="388"/>
      <c r="I29" s="294"/>
      <c r="J29" s="294"/>
      <c r="K29" s="294"/>
      <c r="L29" s="294"/>
      <c r="M29" s="289">
        <f>SUM(I29:L29)*G29</f>
        <v>0</v>
      </c>
      <c r="N29" s="295"/>
    </row>
    <row r="30" spans="1:14" s="12" customFormat="1" ht="13.5" thickBot="1" x14ac:dyDescent="0.25">
      <c r="A30" s="296"/>
      <c r="B30" s="190" t="s">
        <v>81</v>
      </c>
      <c r="C30" s="178"/>
      <c r="D30" s="178"/>
      <c r="E30" s="178"/>
      <c r="F30" s="201"/>
      <c r="G30" s="201"/>
      <c r="H30" s="201"/>
      <c r="I30" s="204"/>
      <c r="J30" s="204"/>
      <c r="K30" s="204"/>
      <c r="L30" s="204"/>
      <c r="M30" s="176">
        <f>SUM(M26:M29)</f>
        <v>0</v>
      </c>
      <c r="N30" s="180"/>
    </row>
    <row r="31" spans="1:14" s="9" customFormat="1" ht="15.75" thickBot="1" x14ac:dyDescent="0.25">
      <c r="A31" s="301"/>
      <c r="B31" s="212" t="s">
        <v>71</v>
      </c>
      <c r="C31" s="594" t="s">
        <v>82</v>
      </c>
      <c r="D31" s="594"/>
      <c r="E31" s="594"/>
      <c r="F31" s="594"/>
      <c r="G31" s="594"/>
      <c r="H31" s="594"/>
      <c r="I31" s="594"/>
      <c r="J31" s="594"/>
      <c r="K31" s="594"/>
      <c r="L31" s="594"/>
      <c r="M31" s="594"/>
      <c r="N31" s="595"/>
    </row>
    <row r="32" spans="1:14" s="13" customFormat="1" x14ac:dyDescent="0.2">
      <c r="A32" s="302"/>
      <c r="B32" s="285"/>
      <c r="C32" s="286"/>
      <c r="D32" s="286"/>
      <c r="E32" s="391"/>
      <c r="F32" s="287"/>
      <c r="G32" s="287"/>
      <c r="H32" s="389"/>
      <c r="I32" s="288"/>
      <c r="J32" s="288"/>
      <c r="K32" s="288"/>
      <c r="L32" s="288"/>
      <c r="M32" s="289">
        <f>SUM(I32:L32)*G32</f>
        <v>0</v>
      </c>
      <c r="N32" s="290"/>
    </row>
    <row r="33" spans="1:14" s="13" customFormat="1" x14ac:dyDescent="0.2">
      <c r="A33" s="284"/>
      <c r="B33" s="285"/>
      <c r="C33" s="286"/>
      <c r="D33" s="286"/>
      <c r="E33" s="391"/>
      <c r="F33" s="287"/>
      <c r="G33" s="287"/>
      <c r="H33" s="389"/>
      <c r="I33" s="288"/>
      <c r="J33" s="288"/>
      <c r="K33" s="288"/>
      <c r="L33" s="288"/>
      <c r="M33" s="289">
        <f>SUM(I33:L33)*G33</f>
        <v>0</v>
      </c>
      <c r="N33" s="290"/>
    </row>
    <row r="34" spans="1:14" s="12" customFormat="1" x14ac:dyDescent="0.2">
      <c r="A34" s="284"/>
      <c r="B34" s="291"/>
      <c r="C34" s="292"/>
      <c r="D34" s="292"/>
      <c r="E34" s="392"/>
      <c r="F34" s="293"/>
      <c r="G34" s="293"/>
      <c r="H34" s="390"/>
      <c r="I34" s="294"/>
      <c r="J34" s="294"/>
      <c r="K34" s="294"/>
      <c r="L34" s="294"/>
      <c r="M34" s="289">
        <f>SUM(I34:L34)*G34</f>
        <v>0</v>
      </c>
      <c r="N34" s="295"/>
    </row>
    <row r="35" spans="1:14" s="12" customFormat="1" ht="13.5" thickBot="1" x14ac:dyDescent="0.25">
      <c r="A35" s="284"/>
      <c r="B35" s="291"/>
      <c r="C35" s="292"/>
      <c r="D35" s="292"/>
      <c r="E35" s="392"/>
      <c r="F35" s="293"/>
      <c r="G35" s="293"/>
      <c r="H35" s="390"/>
      <c r="I35" s="294"/>
      <c r="J35" s="294"/>
      <c r="K35" s="294"/>
      <c r="L35" s="294"/>
      <c r="M35" s="289">
        <f>SUM(I35:L35)*G35</f>
        <v>0</v>
      </c>
      <c r="N35" s="295"/>
    </row>
    <row r="36" spans="1:14" s="12" customFormat="1" ht="13.5" thickBot="1" x14ac:dyDescent="0.25">
      <c r="A36" s="296"/>
      <c r="B36" s="190" t="s">
        <v>83</v>
      </c>
      <c r="C36" s="178"/>
      <c r="D36" s="178"/>
      <c r="E36" s="178"/>
      <c r="F36" s="201"/>
      <c r="G36" s="201"/>
      <c r="H36" s="201"/>
      <c r="I36" s="204"/>
      <c r="J36" s="204"/>
      <c r="K36" s="204"/>
      <c r="L36" s="204"/>
      <c r="M36" s="176">
        <f>SUM(M32:M35)</f>
        <v>0</v>
      </c>
      <c r="N36" s="180"/>
    </row>
    <row r="37" spans="1:14" s="9" customFormat="1" ht="13.5" thickBot="1" x14ac:dyDescent="0.25">
      <c r="A37" s="296"/>
      <c r="B37" s="190" t="s">
        <v>84</v>
      </c>
      <c r="C37" s="178"/>
      <c r="D37" s="178"/>
      <c r="E37" s="178"/>
      <c r="F37" s="201"/>
      <c r="G37" s="201"/>
      <c r="H37" s="201"/>
      <c r="I37" s="204"/>
      <c r="J37" s="204"/>
      <c r="K37" s="204"/>
      <c r="L37" s="204"/>
      <c r="M37" s="176">
        <f>M12+M18+M24+M30+M36</f>
        <v>500</v>
      </c>
      <c r="N37" s="180"/>
    </row>
    <row r="38" spans="1:14" s="12" customFormat="1" ht="14.25" customHeight="1" thickBot="1" x14ac:dyDescent="0.25">
      <c r="A38" s="277"/>
      <c r="B38" s="277"/>
      <c r="C38" s="279"/>
      <c r="D38" s="279"/>
      <c r="E38" s="279"/>
      <c r="F38" s="280"/>
      <c r="G38" s="280"/>
      <c r="H38" s="280"/>
      <c r="I38" s="281"/>
      <c r="J38" s="281"/>
      <c r="K38" s="281"/>
      <c r="L38" s="281"/>
      <c r="M38" s="282"/>
      <c r="N38" s="283"/>
    </row>
    <row r="39" spans="1:14" s="12" customFormat="1" ht="11.25" customHeight="1" x14ac:dyDescent="0.2">
      <c r="A39" s="584" t="s">
        <v>233</v>
      </c>
      <c r="B39" s="585"/>
      <c r="C39" s="585"/>
      <c r="D39" s="585"/>
      <c r="E39" s="585"/>
      <c r="F39" s="585"/>
      <c r="G39" s="585"/>
      <c r="H39" s="585"/>
      <c r="I39" s="585"/>
      <c r="J39" s="585"/>
      <c r="K39" s="585"/>
      <c r="L39" s="585"/>
      <c r="M39" s="585"/>
      <c r="N39" s="586"/>
    </row>
    <row r="40" spans="1:14" s="12" customFormat="1" ht="67.5" customHeight="1" thickBot="1" x14ac:dyDescent="0.25">
      <c r="A40" s="587"/>
      <c r="B40" s="588"/>
      <c r="C40" s="588"/>
      <c r="D40" s="588"/>
      <c r="E40" s="588"/>
      <c r="F40" s="588"/>
      <c r="G40" s="588"/>
      <c r="H40" s="588"/>
      <c r="I40" s="588"/>
      <c r="J40" s="588"/>
      <c r="K40" s="588"/>
      <c r="L40" s="588"/>
      <c r="M40" s="588"/>
      <c r="N40" s="589"/>
    </row>
    <row r="41" spans="1:14" s="12" customFormat="1" x14ac:dyDescent="0.2">
      <c r="A41" s="277"/>
      <c r="B41" s="277"/>
      <c r="C41" s="279"/>
      <c r="D41" s="279"/>
      <c r="E41" s="279"/>
      <c r="F41" s="280"/>
      <c r="G41" s="280"/>
      <c r="H41" s="280"/>
      <c r="I41" s="281"/>
      <c r="J41" s="281"/>
      <c r="K41" s="281"/>
      <c r="L41" s="281"/>
      <c r="M41" s="282"/>
      <c r="N41" s="283"/>
    </row>
    <row r="42" spans="1:14" s="12" customFormat="1" x14ac:dyDescent="0.2">
      <c r="A42" s="277"/>
      <c r="B42" s="277"/>
      <c r="C42" s="279"/>
      <c r="D42" s="279"/>
      <c r="E42" s="279"/>
      <c r="F42" s="280"/>
      <c r="G42" s="280"/>
      <c r="H42" s="280"/>
      <c r="I42" s="281"/>
      <c r="J42" s="281"/>
      <c r="K42" s="281"/>
      <c r="L42" s="281"/>
      <c r="M42" s="282"/>
      <c r="N42" s="283"/>
    </row>
    <row r="43" spans="1:14" s="12" customFormat="1" x14ac:dyDescent="0.2">
      <c r="A43" s="277"/>
      <c r="B43" s="277"/>
      <c r="C43" s="279"/>
      <c r="D43" s="279"/>
      <c r="E43" s="279"/>
      <c r="F43" s="280"/>
      <c r="G43" s="280"/>
      <c r="H43" s="280"/>
      <c r="I43" s="281"/>
      <c r="J43" s="281"/>
      <c r="K43" s="281"/>
      <c r="L43" s="281"/>
      <c r="M43" s="282"/>
      <c r="N43" s="283"/>
    </row>
    <row r="44" spans="1:14" s="12" customFormat="1" x14ac:dyDescent="0.2">
      <c r="A44" s="277"/>
      <c r="B44" s="277"/>
      <c r="C44" s="279"/>
      <c r="D44" s="279"/>
      <c r="E44" s="279"/>
      <c r="F44" s="280"/>
      <c r="G44" s="280"/>
      <c r="H44" s="280"/>
      <c r="I44" s="281"/>
      <c r="J44" s="281"/>
      <c r="K44" s="281"/>
      <c r="L44" s="281"/>
      <c r="M44" s="282"/>
      <c r="N44" s="283"/>
    </row>
    <row r="45" spans="1:14" s="12" customFormat="1" x14ac:dyDescent="0.2">
      <c r="A45" s="277"/>
      <c r="B45" s="277"/>
      <c r="C45" s="279"/>
      <c r="D45" s="279"/>
      <c r="E45" s="279"/>
      <c r="F45" s="280"/>
      <c r="G45" s="280"/>
      <c r="H45" s="280"/>
      <c r="I45" s="281"/>
      <c r="J45" s="281"/>
      <c r="K45" s="281"/>
      <c r="L45" s="281"/>
      <c r="M45" s="282"/>
      <c r="N45" s="283"/>
    </row>
    <row r="46" spans="1:14" s="12" customFormat="1" x14ac:dyDescent="0.2">
      <c r="A46" s="277"/>
      <c r="B46" s="277"/>
      <c r="C46" s="279"/>
      <c r="D46" s="279"/>
      <c r="E46" s="279"/>
      <c r="F46" s="280"/>
      <c r="G46" s="280"/>
      <c r="H46" s="280"/>
      <c r="I46" s="281"/>
      <c r="J46" s="281"/>
      <c r="K46" s="281"/>
      <c r="L46" s="281"/>
      <c r="M46" s="282"/>
      <c r="N46" s="283"/>
    </row>
    <row r="47" spans="1:14" s="12" customFormat="1" x14ac:dyDescent="0.2">
      <c r="A47" s="277"/>
      <c r="B47" s="277"/>
      <c r="C47" s="279"/>
      <c r="D47" s="279"/>
      <c r="E47" s="279"/>
      <c r="F47" s="280"/>
      <c r="G47" s="280"/>
      <c r="H47" s="280"/>
      <c r="I47" s="281"/>
      <c r="J47" s="281"/>
      <c r="K47" s="281"/>
      <c r="L47" s="281"/>
      <c r="M47" s="282"/>
      <c r="N47" s="283"/>
    </row>
    <row r="48" spans="1:14" s="12" customFormat="1" x14ac:dyDescent="0.2">
      <c r="A48" s="277"/>
      <c r="B48" s="277"/>
      <c r="C48" s="279"/>
      <c r="D48" s="279"/>
      <c r="E48" s="279"/>
      <c r="F48" s="280"/>
      <c r="G48" s="280"/>
      <c r="H48" s="280"/>
      <c r="I48" s="281"/>
      <c r="J48" s="281"/>
      <c r="K48" s="281"/>
      <c r="L48" s="281"/>
      <c r="M48" s="282"/>
      <c r="N48" s="283"/>
    </row>
    <row r="49" spans="3:14" s="12" customFormat="1" x14ac:dyDescent="0.2">
      <c r="C49" s="279"/>
      <c r="D49" s="279"/>
      <c r="E49" s="279"/>
      <c r="F49" s="280"/>
      <c r="G49" s="280"/>
      <c r="H49" s="280"/>
      <c r="I49" s="281"/>
      <c r="J49" s="281"/>
      <c r="K49" s="281"/>
      <c r="L49" s="281"/>
      <c r="M49" s="282"/>
      <c r="N49" s="283"/>
    </row>
    <row r="50" spans="3:14" s="12" customFormat="1" x14ac:dyDescent="0.2">
      <c r="C50" s="279"/>
      <c r="D50" s="279"/>
      <c r="E50" s="279"/>
      <c r="F50" s="280"/>
      <c r="G50" s="280"/>
      <c r="H50" s="280"/>
      <c r="I50" s="281"/>
      <c r="J50" s="281"/>
      <c r="K50" s="281"/>
      <c r="L50" s="281"/>
      <c r="M50" s="282"/>
      <c r="N50" s="283"/>
    </row>
    <row r="51" spans="3:14" s="12" customFormat="1" x14ac:dyDescent="0.2">
      <c r="C51" s="279"/>
      <c r="D51" s="279"/>
      <c r="E51" s="279"/>
      <c r="F51" s="280"/>
      <c r="G51" s="280"/>
      <c r="H51" s="280"/>
      <c r="I51" s="281"/>
      <c r="J51" s="281"/>
      <c r="K51" s="281"/>
      <c r="L51" s="281"/>
      <c r="M51" s="282"/>
      <c r="N51" s="283"/>
    </row>
    <row r="52" spans="3:14" s="12" customFormat="1" x14ac:dyDescent="0.2">
      <c r="C52" s="279"/>
      <c r="D52" s="279"/>
      <c r="E52" s="279"/>
      <c r="F52" s="280"/>
      <c r="G52" s="280"/>
      <c r="H52" s="280"/>
      <c r="I52" s="281"/>
      <c r="J52" s="281"/>
      <c r="K52" s="281"/>
      <c r="L52" s="281"/>
      <c r="M52" s="282"/>
      <c r="N52" s="283"/>
    </row>
    <row r="53" spans="3:14" s="12" customFormat="1" x14ac:dyDescent="0.2">
      <c r="C53" s="279"/>
      <c r="D53" s="279"/>
      <c r="E53" s="279"/>
      <c r="F53" s="280"/>
      <c r="G53" s="280"/>
      <c r="H53" s="280"/>
      <c r="I53" s="281"/>
      <c r="J53" s="281"/>
      <c r="K53" s="281"/>
      <c r="L53" s="281"/>
      <c r="M53" s="282"/>
      <c r="N53" s="283"/>
    </row>
    <row r="54" spans="3:14" s="12" customFormat="1" x14ac:dyDescent="0.2">
      <c r="C54" s="279"/>
      <c r="D54" s="279"/>
      <c r="E54" s="279"/>
      <c r="F54" s="280"/>
      <c r="G54" s="280"/>
      <c r="H54" s="280"/>
      <c r="I54" s="281"/>
      <c r="J54" s="281"/>
      <c r="K54" s="281"/>
      <c r="L54" s="281"/>
      <c r="M54" s="282"/>
      <c r="N54" s="283"/>
    </row>
    <row r="55" spans="3:14" s="12" customFormat="1" x14ac:dyDescent="0.2">
      <c r="C55" s="279"/>
      <c r="D55" s="279"/>
      <c r="E55" s="279"/>
      <c r="F55" s="280"/>
      <c r="G55" s="280"/>
      <c r="H55" s="280"/>
      <c r="I55" s="281"/>
      <c r="J55" s="281"/>
      <c r="K55" s="281"/>
      <c r="L55" s="281"/>
      <c r="M55" s="282"/>
      <c r="N55" s="283"/>
    </row>
    <row r="56" spans="3:14" s="12" customFormat="1" x14ac:dyDescent="0.2">
      <c r="C56" s="279"/>
      <c r="D56" s="279"/>
      <c r="E56" s="279"/>
      <c r="F56" s="280"/>
      <c r="G56" s="280"/>
      <c r="H56" s="280"/>
      <c r="I56" s="281"/>
      <c r="J56" s="281"/>
      <c r="K56" s="281"/>
      <c r="L56" s="281"/>
      <c r="M56" s="282"/>
      <c r="N56" s="283"/>
    </row>
    <row r="57" spans="3:14" s="12" customFormat="1" x14ac:dyDescent="0.2">
      <c r="C57" s="279"/>
      <c r="D57" s="279"/>
      <c r="E57" s="279"/>
      <c r="F57" s="280"/>
      <c r="G57" s="280"/>
      <c r="H57" s="280"/>
      <c r="I57" s="281"/>
      <c r="J57" s="281"/>
      <c r="K57" s="281"/>
      <c r="L57" s="281"/>
      <c r="M57" s="282"/>
      <c r="N57" s="283"/>
    </row>
    <row r="58" spans="3:14" s="12" customFormat="1" x14ac:dyDescent="0.2">
      <c r="C58" s="279"/>
      <c r="D58" s="279"/>
      <c r="E58" s="279"/>
      <c r="F58" s="280"/>
      <c r="G58" s="280"/>
      <c r="H58" s="280"/>
      <c r="I58" s="281"/>
      <c r="J58" s="281"/>
      <c r="K58" s="281"/>
      <c r="L58" s="281"/>
      <c r="M58" s="282"/>
      <c r="N58" s="283"/>
    </row>
    <row r="59" spans="3:14" s="12" customFormat="1" x14ac:dyDescent="0.2">
      <c r="C59" s="279"/>
      <c r="D59" s="279"/>
      <c r="E59" s="279"/>
      <c r="F59" s="280"/>
      <c r="G59" s="280"/>
      <c r="H59" s="280"/>
      <c r="I59" s="281"/>
      <c r="J59" s="281"/>
      <c r="K59" s="281"/>
      <c r="L59" s="281"/>
      <c r="M59" s="282"/>
      <c r="N59" s="283"/>
    </row>
    <row r="60" spans="3:14" s="12" customFormat="1" x14ac:dyDescent="0.2">
      <c r="C60" s="279"/>
      <c r="D60" s="279"/>
      <c r="E60" s="279"/>
      <c r="F60" s="280"/>
      <c r="G60" s="280"/>
      <c r="H60" s="280"/>
      <c r="I60" s="281"/>
      <c r="J60" s="281"/>
      <c r="K60" s="281"/>
      <c r="L60" s="281"/>
      <c r="M60" s="282"/>
      <c r="N60" s="283"/>
    </row>
    <row r="61" spans="3:14" s="12" customFormat="1" x14ac:dyDescent="0.2">
      <c r="C61" s="279"/>
      <c r="D61" s="279"/>
      <c r="E61" s="279"/>
      <c r="F61" s="280"/>
      <c r="G61" s="280"/>
      <c r="H61" s="280"/>
      <c r="I61" s="281"/>
      <c r="J61" s="281"/>
      <c r="K61" s="281"/>
      <c r="L61" s="281"/>
      <c r="M61" s="282"/>
      <c r="N61" s="283"/>
    </row>
    <row r="62" spans="3:14" s="12" customFormat="1" x14ac:dyDescent="0.2">
      <c r="C62" s="279"/>
      <c r="D62" s="279"/>
      <c r="E62" s="279"/>
      <c r="F62" s="280"/>
      <c r="G62" s="280"/>
      <c r="H62" s="280"/>
      <c r="I62" s="281"/>
      <c r="J62" s="281"/>
      <c r="K62" s="281"/>
      <c r="L62" s="281"/>
      <c r="M62" s="282"/>
      <c r="N62" s="283"/>
    </row>
    <row r="63" spans="3:14" s="12" customFormat="1" x14ac:dyDescent="0.2">
      <c r="C63" s="279"/>
      <c r="D63" s="279"/>
      <c r="E63" s="279"/>
      <c r="F63" s="280"/>
      <c r="G63" s="280"/>
      <c r="H63" s="280"/>
      <c r="I63" s="281"/>
      <c r="J63" s="281"/>
      <c r="K63" s="281"/>
      <c r="L63" s="281"/>
      <c r="M63" s="282"/>
      <c r="N63" s="283"/>
    </row>
    <row r="64" spans="3:14" s="12" customFormat="1" x14ac:dyDescent="0.2">
      <c r="C64" s="279"/>
      <c r="D64" s="279"/>
      <c r="E64" s="279"/>
      <c r="F64" s="280"/>
      <c r="G64" s="280"/>
      <c r="H64" s="280"/>
      <c r="I64" s="281"/>
      <c r="J64" s="281"/>
      <c r="K64" s="281"/>
      <c r="L64" s="281"/>
      <c r="M64" s="282"/>
      <c r="N64" s="283"/>
    </row>
    <row r="65" spans="3:14" s="12" customFormat="1" x14ac:dyDescent="0.2">
      <c r="C65" s="279"/>
      <c r="D65" s="279"/>
      <c r="E65" s="279"/>
      <c r="F65" s="280"/>
      <c r="G65" s="280"/>
      <c r="H65" s="280"/>
      <c r="I65" s="281"/>
      <c r="J65" s="281"/>
      <c r="K65" s="281"/>
      <c r="L65" s="281"/>
      <c r="M65" s="282"/>
      <c r="N65" s="283"/>
    </row>
    <row r="66" spans="3:14" s="12" customFormat="1" x14ac:dyDescent="0.2">
      <c r="C66" s="279"/>
      <c r="D66" s="279"/>
      <c r="E66" s="279"/>
      <c r="F66" s="280"/>
      <c r="G66" s="280"/>
      <c r="H66" s="280"/>
      <c r="I66" s="281"/>
      <c r="J66" s="281"/>
      <c r="K66" s="281"/>
      <c r="L66" s="281"/>
      <c r="M66" s="282"/>
      <c r="N66" s="283"/>
    </row>
    <row r="67" spans="3:14" s="12" customFormat="1" x14ac:dyDescent="0.2">
      <c r="C67" s="279"/>
      <c r="D67" s="279"/>
      <c r="E67" s="279"/>
      <c r="F67" s="280"/>
      <c r="G67" s="280"/>
      <c r="H67" s="280"/>
      <c r="I67" s="281"/>
      <c r="J67" s="281"/>
      <c r="K67" s="281"/>
      <c r="L67" s="281"/>
      <c r="M67" s="282"/>
      <c r="N67" s="283"/>
    </row>
    <row r="68" spans="3:14" s="12" customFormat="1" x14ac:dyDescent="0.2">
      <c r="C68" s="279"/>
      <c r="D68" s="279"/>
      <c r="E68" s="279"/>
      <c r="F68" s="280"/>
      <c r="G68" s="280"/>
      <c r="H68" s="280"/>
      <c r="I68" s="281"/>
      <c r="J68" s="281"/>
      <c r="K68" s="281"/>
      <c r="L68" s="281"/>
      <c r="M68" s="282"/>
      <c r="N68" s="283"/>
    </row>
    <row r="69" spans="3:14" s="12" customFormat="1" x14ac:dyDescent="0.2">
      <c r="C69" s="279"/>
      <c r="D69" s="279"/>
      <c r="E69" s="279"/>
      <c r="F69" s="280"/>
      <c r="G69" s="280"/>
      <c r="H69" s="280"/>
      <c r="I69" s="281"/>
      <c r="J69" s="281"/>
      <c r="K69" s="281"/>
      <c r="L69" s="281"/>
      <c r="M69" s="282"/>
      <c r="N69" s="283"/>
    </row>
    <row r="70" spans="3:14" s="12" customFormat="1" x14ac:dyDescent="0.2">
      <c r="C70" s="279"/>
      <c r="D70" s="279"/>
      <c r="E70" s="279"/>
      <c r="F70" s="280"/>
      <c r="G70" s="280"/>
      <c r="H70" s="280"/>
      <c r="I70" s="281"/>
      <c r="J70" s="281"/>
      <c r="K70" s="281"/>
      <c r="L70" s="281"/>
      <c r="M70" s="282"/>
      <c r="N70" s="283"/>
    </row>
    <row r="71" spans="3:14" s="12" customFormat="1" x14ac:dyDescent="0.2">
      <c r="C71" s="279"/>
      <c r="D71" s="279"/>
      <c r="E71" s="279"/>
      <c r="F71" s="280"/>
      <c r="G71" s="280"/>
      <c r="H71" s="280"/>
      <c r="I71" s="281"/>
      <c r="J71" s="281"/>
      <c r="K71" s="281"/>
      <c r="L71" s="281"/>
      <c r="M71" s="282"/>
      <c r="N71" s="283"/>
    </row>
    <row r="72" spans="3:14" s="12" customFormat="1" x14ac:dyDescent="0.2">
      <c r="C72" s="279"/>
      <c r="D72" s="279"/>
      <c r="E72" s="279"/>
      <c r="F72" s="280"/>
      <c r="G72" s="280"/>
      <c r="H72" s="280"/>
      <c r="I72" s="281"/>
      <c r="J72" s="281"/>
      <c r="K72" s="281"/>
      <c r="L72" s="281"/>
      <c r="M72" s="282"/>
      <c r="N72" s="283"/>
    </row>
    <row r="73" spans="3:14" s="12" customFormat="1" x14ac:dyDescent="0.2">
      <c r="C73" s="279"/>
      <c r="D73" s="279"/>
      <c r="E73" s="279"/>
      <c r="F73" s="280"/>
      <c r="G73" s="280"/>
      <c r="H73" s="280"/>
      <c r="I73" s="281"/>
      <c r="J73" s="281"/>
      <c r="K73" s="281"/>
      <c r="L73" s="281"/>
      <c r="M73" s="282"/>
      <c r="N73" s="283"/>
    </row>
    <row r="74" spans="3:14" s="12" customFormat="1" x14ac:dyDescent="0.2">
      <c r="C74" s="279"/>
      <c r="D74" s="279"/>
      <c r="E74" s="279"/>
      <c r="F74" s="280"/>
      <c r="G74" s="280"/>
      <c r="H74" s="280"/>
      <c r="I74" s="281"/>
      <c r="J74" s="281"/>
      <c r="K74" s="281"/>
      <c r="L74" s="281"/>
      <c r="M74" s="282"/>
      <c r="N74" s="283"/>
    </row>
    <row r="75" spans="3:14" s="12" customFormat="1" x14ac:dyDescent="0.2">
      <c r="C75" s="279"/>
      <c r="D75" s="279"/>
      <c r="E75" s="279"/>
      <c r="F75" s="280"/>
      <c r="G75" s="280"/>
      <c r="H75" s="280"/>
      <c r="I75" s="281"/>
      <c r="J75" s="281"/>
      <c r="K75" s="281"/>
      <c r="L75" s="281"/>
      <c r="M75" s="282"/>
      <c r="N75" s="283"/>
    </row>
    <row r="76" spans="3:14" s="12" customFormat="1" x14ac:dyDescent="0.2">
      <c r="C76" s="279"/>
      <c r="D76" s="279"/>
      <c r="E76" s="279"/>
      <c r="F76" s="280"/>
      <c r="G76" s="280"/>
      <c r="H76" s="280"/>
      <c r="I76" s="281"/>
      <c r="J76" s="281"/>
      <c r="K76" s="281"/>
      <c r="L76" s="281"/>
      <c r="M76" s="282"/>
      <c r="N76" s="283"/>
    </row>
    <row r="77" spans="3:14" s="12" customFormat="1" x14ac:dyDescent="0.2">
      <c r="C77" s="279"/>
      <c r="D77" s="279"/>
      <c r="E77" s="279"/>
      <c r="F77" s="280"/>
      <c r="G77" s="280"/>
      <c r="H77" s="280"/>
      <c r="I77" s="281"/>
      <c r="J77" s="281"/>
      <c r="K77" s="281"/>
      <c r="L77" s="281"/>
      <c r="M77" s="282"/>
      <c r="N77" s="283"/>
    </row>
    <row r="78" spans="3:14" s="12" customFormat="1" x14ac:dyDescent="0.2">
      <c r="C78" s="279"/>
      <c r="D78" s="279"/>
      <c r="E78" s="279"/>
      <c r="F78" s="280"/>
      <c r="G78" s="280"/>
      <c r="H78" s="280"/>
      <c r="I78" s="281"/>
      <c r="J78" s="281"/>
      <c r="K78" s="281"/>
      <c r="L78" s="281"/>
      <c r="M78" s="282"/>
      <c r="N78" s="283"/>
    </row>
    <row r="79" spans="3:14" s="12" customFormat="1" x14ac:dyDescent="0.2">
      <c r="C79" s="279"/>
      <c r="D79" s="279"/>
      <c r="E79" s="279"/>
      <c r="F79" s="280"/>
      <c r="G79" s="280"/>
      <c r="H79" s="280"/>
      <c r="I79" s="281"/>
      <c r="J79" s="281"/>
      <c r="K79" s="281"/>
      <c r="L79" s="281"/>
      <c r="M79" s="282"/>
      <c r="N79" s="283"/>
    </row>
    <row r="80" spans="3:14" s="12" customFormat="1" x14ac:dyDescent="0.2">
      <c r="C80" s="279"/>
      <c r="D80" s="279"/>
      <c r="E80" s="279"/>
      <c r="F80" s="280"/>
      <c r="G80" s="280"/>
      <c r="H80" s="280"/>
      <c r="I80" s="281"/>
      <c r="J80" s="281"/>
      <c r="K80" s="281"/>
      <c r="L80" s="281"/>
      <c r="M80" s="282"/>
      <c r="N80" s="283"/>
    </row>
    <row r="81" spans="3:14" s="12" customFormat="1" x14ac:dyDescent="0.2">
      <c r="C81" s="279"/>
      <c r="D81" s="279"/>
      <c r="E81" s="279"/>
      <c r="F81" s="280"/>
      <c r="G81" s="280"/>
      <c r="H81" s="280"/>
      <c r="I81" s="281"/>
      <c r="J81" s="281"/>
      <c r="K81" s="281"/>
      <c r="L81" s="281"/>
      <c r="M81" s="282"/>
      <c r="N81" s="283"/>
    </row>
    <row r="82" spans="3:14" s="12" customFormat="1" x14ac:dyDescent="0.2">
      <c r="C82" s="279"/>
      <c r="D82" s="279"/>
      <c r="E82" s="279"/>
      <c r="F82" s="280"/>
      <c r="G82" s="280"/>
      <c r="H82" s="280"/>
      <c r="I82" s="281"/>
      <c r="J82" s="281"/>
      <c r="K82" s="281"/>
      <c r="L82" s="281"/>
      <c r="M82" s="282"/>
      <c r="N82" s="283"/>
    </row>
    <row r="83" spans="3:14" s="12" customFormat="1" x14ac:dyDescent="0.2">
      <c r="C83" s="279"/>
      <c r="D83" s="279"/>
      <c r="E83" s="279"/>
      <c r="F83" s="280"/>
      <c r="G83" s="280"/>
      <c r="H83" s="280"/>
      <c r="I83" s="281"/>
      <c r="J83" s="281"/>
      <c r="K83" s="281"/>
      <c r="L83" s="281"/>
      <c r="M83" s="282"/>
      <c r="N83" s="283"/>
    </row>
    <row r="84" spans="3:14" s="12" customFormat="1" x14ac:dyDescent="0.2">
      <c r="C84" s="279"/>
      <c r="D84" s="279"/>
      <c r="E84" s="279"/>
      <c r="F84" s="280"/>
      <c r="G84" s="280"/>
      <c r="H84" s="280"/>
      <c r="I84" s="281"/>
      <c r="J84" s="281"/>
      <c r="K84" s="281"/>
      <c r="L84" s="281"/>
      <c r="M84" s="282"/>
      <c r="N84" s="283"/>
    </row>
    <row r="85" spans="3:14" s="12" customFormat="1" x14ac:dyDescent="0.2">
      <c r="C85" s="279"/>
      <c r="D85" s="279"/>
      <c r="E85" s="279"/>
      <c r="F85" s="280"/>
      <c r="G85" s="280"/>
      <c r="H85" s="280"/>
      <c r="I85" s="281"/>
      <c r="J85" s="281"/>
      <c r="K85" s="281"/>
      <c r="L85" s="281"/>
      <c r="M85" s="282"/>
      <c r="N85" s="283"/>
    </row>
    <row r="86" spans="3:14" s="12" customFormat="1" x14ac:dyDescent="0.2">
      <c r="C86" s="279"/>
      <c r="D86" s="279"/>
      <c r="E86" s="279"/>
      <c r="F86" s="280"/>
      <c r="G86" s="280"/>
      <c r="H86" s="280"/>
      <c r="I86" s="281"/>
      <c r="J86" s="281"/>
      <c r="K86" s="281"/>
      <c r="L86" s="281"/>
      <c r="M86" s="282"/>
      <c r="N86" s="283"/>
    </row>
    <row r="87" spans="3:14" s="12" customFormat="1" x14ac:dyDescent="0.2">
      <c r="C87" s="279"/>
      <c r="D87" s="279"/>
      <c r="E87" s="279"/>
      <c r="F87" s="280"/>
      <c r="G87" s="280"/>
      <c r="H87" s="280"/>
      <c r="I87" s="281"/>
      <c r="J87" s="281"/>
      <c r="K87" s="281"/>
      <c r="L87" s="281"/>
      <c r="M87" s="282"/>
      <c r="N87" s="283"/>
    </row>
    <row r="88" spans="3:14" s="12" customFormat="1" x14ac:dyDescent="0.2">
      <c r="C88" s="279"/>
      <c r="D88" s="279"/>
      <c r="E88" s="279"/>
      <c r="F88" s="280"/>
      <c r="G88" s="280"/>
      <c r="H88" s="280"/>
      <c r="I88" s="281"/>
      <c r="J88" s="281"/>
      <c r="K88" s="281"/>
      <c r="L88" s="281"/>
      <c r="M88" s="282"/>
      <c r="N88" s="283"/>
    </row>
    <row r="89" spans="3:14" s="12" customFormat="1" x14ac:dyDescent="0.2">
      <c r="C89" s="279"/>
      <c r="D89" s="279"/>
      <c r="E89" s="279"/>
      <c r="F89" s="280"/>
      <c r="G89" s="280"/>
      <c r="H89" s="280"/>
      <c r="I89" s="281"/>
      <c r="J89" s="281"/>
      <c r="K89" s="281"/>
      <c r="L89" s="281"/>
      <c r="M89" s="282"/>
      <c r="N89" s="283"/>
    </row>
    <row r="90" spans="3:14" s="12" customFormat="1" x14ac:dyDescent="0.2">
      <c r="C90" s="279"/>
      <c r="D90" s="279"/>
      <c r="E90" s="279"/>
      <c r="F90" s="280"/>
      <c r="G90" s="280"/>
      <c r="H90" s="280"/>
      <c r="I90" s="281"/>
      <c r="J90" s="281"/>
      <c r="K90" s="281"/>
      <c r="L90" s="281"/>
      <c r="M90" s="282"/>
      <c r="N90" s="283"/>
    </row>
    <row r="91" spans="3:14" s="12" customFormat="1" x14ac:dyDescent="0.2">
      <c r="C91" s="279"/>
      <c r="D91" s="279"/>
      <c r="E91" s="279"/>
      <c r="F91" s="280"/>
      <c r="G91" s="280"/>
      <c r="H91" s="280"/>
      <c r="I91" s="281"/>
      <c r="J91" s="281"/>
      <c r="K91" s="281"/>
      <c r="L91" s="281"/>
      <c r="M91" s="282"/>
      <c r="N91" s="283"/>
    </row>
    <row r="92" spans="3:14" s="12" customFormat="1" x14ac:dyDescent="0.2">
      <c r="C92" s="279"/>
      <c r="D92" s="279"/>
      <c r="E92" s="279"/>
      <c r="F92" s="280"/>
      <c r="G92" s="280"/>
      <c r="H92" s="280"/>
      <c r="I92" s="281"/>
      <c r="J92" s="281"/>
      <c r="K92" s="281"/>
      <c r="L92" s="281"/>
      <c r="M92" s="282"/>
      <c r="N92" s="283"/>
    </row>
    <row r="93" spans="3:14" s="12" customFormat="1" x14ac:dyDescent="0.2">
      <c r="C93" s="279"/>
      <c r="D93" s="279"/>
      <c r="E93" s="279"/>
      <c r="F93" s="280"/>
      <c r="G93" s="280"/>
      <c r="H93" s="280"/>
      <c r="I93" s="281"/>
      <c r="J93" s="281"/>
      <c r="K93" s="281"/>
      <c r="L93" s="281"/>
      <c r="M93" s="282"/>
      <c r="N93" s="283"/>
    </row>
    <row r="94" spans="3:14" s="12" customFormat="1" x14ac:dyDescent="0.2">
      <c r="C94" s="279"/>
      <c r="D94" s="279"/>
      <c r="E94" s="279"/>
      <c r="F94" s="280"/>
      <c r="G94" s="280"/>
      <c r="H94" s="280"/>
      <c r="I94" s="281"/>
      <c r="J94" s="281"/>
      <c r="K94" s="281"/>
      <c r="L94" s="281"/>
      <c r="M94" s="282"/>
      <c r="N94" s="283"/>
    </row>
    <row r="95" spans="3:14" s="12" customFormat="1" x14ac:dyDescent="0.2">
      <c r="C95" s="279"/>
      <c r="D95" s="279"/>
      <c r="E95" s="279"/>
      <c r="F95" s="280"/>
      <c r="G95" s="280"/>
      <c r="H95" s="280"/>
      <c r="I95" s="281"/>
      <c r="J95" s="281"/>
      <c r="K95" s="281"/>
      <c r="L95" s="281"/>
      <c r="M95" s="282"/>
      <c r="N95" s="283"/>
    </row>
    <row r="96" spans="3:14" s="12" customFormat="1" x14ac:dyDescent="0.2">
      <c r="C96" s="279"/>
      <c r="D96" s="279"/>
      <c r="E96" s="279"/>
      <c r="F96" s="280"/>
      <c r="G96" s="280"/>
      <c r="H96" s="280"/>
      <c r="I96" s="281"/>
      <c r="J96" s="281"/>
      <c r="K96" s="281"/>
      <c r="L96" s="281"/>
      <c r="M96" s="282"/>
      <c r="N96" s="283"/>
    </row>
    <row r="97" spans="3:14" s="12" customFormat="1" x14ac:dyDescent="0.2">
      <c r="C97" s="279"/>
      <c r="D97" s="279"/>
      <c r="E97" s="279"/>
      <c r="F97" s="280"/>
      <c r="G97" s="280"/>
      <c r="H97" s="280"/>
      <c r="I97" s="281"/>
      <c r="J97" s="281"/>
      <c r="K97" s="281"/>
      <c r="L97" s="281"/>
      <c r="M97" s="282"/>
      <c r="N97" s="283"/>
    </row>
    <row r="98" spans="3:14" s="12" customFormat="1" x14ac:dyDescent="0.2">
      <c r="C98" s="279"/>
      <c r="D98" s="279"/>
      <c r="E98" s="279"/>
      <c r="F98" s="280"/>
      <c r="G98" s="280"/>
      <c r="H98" s="280"/>
      <c r="I98" s="281"/>
      <c r="J98" s="281"/>
      <c r="K98" s="281"/>
      <c r="L98" s="281"/>
      <c r="M98" s="282"/>
      <c r="N98" s="283"/>
    </row>
    <row r="99" spans="3:14" s="12" customFormat="1" x14ac:dyDescent="0.2">
      <c r="C99" s="279"/>
      <c r="D99" s="279"/>
      <c r="E99" s="279"/>
      <c r="F99" s="280"/>
      <c r="G99" s="280"/>
      <c r="H99" s="280"/>
      <c r="I99" s="281"/>
      <c r="J99" s="281"/>
      <c r="K99" s="281"/>
      <c r="L99" s="281"/>
      <c r="M99" s="282"/>
      <c r="N99" s="283"/>
    </row>
    <row r="100" spans="3:14" s="12" customFormat="1" x14ac:dyDescent="0.2">
      <c r="C100" s="279"/>
      <c r="D100" s="279"/>
      <c r="E100" s="279"/>
      <c r="F100" s="280"/>
      <c r="G100" s="280"/>
      <c r="H100" s="280"/>
      <c r="I100" s="281"/>
      <c r="J100" s="281"/>
      <c r="K100" s="281"/>
      <c r="L100" s="281"/>
      <c r="M100" s="282"/>
      <c r="N100" s="283"/>
    </row>
    <row r="101" spans="3:14" s="12" customFormat="1" x14ac:dyDescent="0.2">
      <c r="C101" s="279"/>
      <c r="D101" s="279"/>
      <c r="E101" s="279"/>
      <c r="F101" s="280"/>
      <c r="G101" s="280"/>
      <c r="H101" s="280"/>
      <c r="I101" s="281"/>
      <c r="J101" s="281"/>
      <c r="K101" s="281"/>
      <c r="L101" s="281"/>
      <c r="M101" s="282"/>
      <c r="N101" s="283"/>
    </row>
    <row r="102" spans="3:14" s="12" customFormat="1" x14ac:dyDescent="0.2">
      <c r="C102" s="279"/>
      <c r="D102" s="279"/>
      <c r="E102" s="279"/>
      <c r="F102" s="280"/>
      <c r="G102" s="280"/>
      <c r="H102" s="280"/>
      <c r="I102" s="281"/>
      <c r="J102" s="281"/>
      <c r="K102" s="281"/>
      <c r="L102" s="281"/>
      <c r="M102" s="282"/>
      <c r="N102" s="283"/>
    </row>
    <row r="103" spans="3:14" s="12" customFormat="1" x14ac:dyDescent="0.2">
      <c r="C103" s="279"/>
      <c r="D103" s="279"/>
      <c r="E103" s="279"/>
      <c r="F103" s="280"/>
      <c r="G103" s="280"/>
      <c r="H103" s="280"/>
      <c r="I103" s="281"/>
      <c r="J103" s="281"/>
      <c r="K103" s="281"/>
      <c r="L103" s="281"/>
      <c r="M103" s="282"/>
      <c r="N103" s="283"/>
    </row>
    <row r="104" spans="3:14" s="12" customFormat="1" x14ac:dyDescent="0.2">
      <c r="C104" s="279"/>
      <c r="D104" s="279"/>
      <c r="E104" s="279"/>
      <c r="F104" s="280"/>
      <c r="G104" s="280"/>
      <c r="H104" s="280"/>
      <c r="I104" s="281"/>
      <c r="J104" s="281"/>
      <c r="K104" s="281"/>
      <c r="L104" s="281"/>
      <c r="M104" s="282"/>
      <c r="N104" s="283"/>
    </row>
    <row r="105" spans="3:14" s="12" customFormat="1" x14ac:dyDescent="0.2">
      <c r="C105" s="279"/>
      <c r="D105" s="279"/>
      <c r="E105" s="279"/>
      <c r="F105" s="280"/>
      <c r="G105" s="280"/>
      <c r="H105" s="280"/>
      <c r="I105" s="281"/>
      <c r="J105" s="281"/>
      <c r="K105" s="281"/>
      <c r="L105" s="281"/>
      <c r="M105" s="282"/>
      <c r="N105" s="283"/>
    </row>
    <row r="106" spans="3:14" s="12" customFormat="1" x14ac:dyDescent="0.2">
      <c r="C106" s="279"/>
      <c r="D106" s="279"/>
      <c r="E106" s="279"/>
      <c r="F106" s="280"/>
      <c r="G106" s="280"/>
      <c r="H106" s="280"/>
      <c r="I106" s="281"/>
      <c r="J106" s="281"/>
      <c r="K106" s="281"/>
      <c r="L106" s="281"/>
      <c r="M106" s="282"/>
      <c r="N106" s="283"/>
    </row>
    <row r="107" spans="3:14" s="12" customFormat="1" x14ac:dyDescent="0.2">
      <c r="C107" s="279"/>
      <c r="D107" s="279"/>
      <c r="E107" s="279"/>
      <c r="F107" s="280"/>
      <c r="G107" s="280"/>
      <c r="H107" s="280"/>
      <c r="I107" s="281"/>
      <c r="J107" s="281"/>
      <c r="K107" s="281"/>
      <c r="L107" s="281"/>
      <c r="M107" s="282"/>
      <c r="N107" s="283"/>
    </row>
    <row r="108" spans="3:14" s="12" customFormat="1" x14ac:dyDescent="0.2">
      <c r="C108" s="279"/>
      <c r="D108" s="279"/>
      <c r="E108" s="279"/>
      <c r="F108" s="280"/>
      <c r="G108" s="280"/>
      <c r="H108" s="280"/>
      <c r="I108" s="281"/>
      <c r="J108" s="281"/>
      <c r="K108" s="281"/>
      <c r="L108" s="281"/>
      <c r="M108" s="282"/>
      <c r="N108" s="283"/>
    </row>
    <row r="109" spans="3:14" s="12" customFormat="1" x14ac:dyDescent="0.2">
      <c r="C109" s="279"/>
      <c r="D109" s="279"/>
      <c r="E109" s="279"/>
      <c r="F109" s="280"/>
      <c r="G109" s="280"/>
      <c r="H109" s="280"/>
      <c r="I109" s="281"/>
      <c r="J109" s="281"/>
      <c r="K109" s="281"/>
      <c r="L109" s="281"/>
      <c r="M109" s="282"/>
      <c r="N109" s="283"/>
    </row>
    <row r="110" spans="3:14" s="12" customFormat="1" x14ac:dyDescent="0.2">
      <c r="C110" s="279"/>
      <c r="D110" s="279"/>
      <c r="E110" s="279"/>
      <c r="F110" s="280"/>
      <c r="G110" s="280"/>
      <c r="H110" s="280"/>
      <c r="I110" s="281"/>
      <c r="J110" s="281"/>
      <c r="K110" s="281"/>
      <c r="L110" s="281"/>
      <c r="M110" s="282"/>
      <c r="N110" s="283"/>
    </row>
    <row r="111" spans="3:14" s="12" customFormat="1" x14ac:dyDescent="0.2">
      <c r="C111" s="279"/>
      <c r="D111" s="279"/>
      <c r="E111" s="279"/>
      <c r="F111" s="280"/>
      <c r="G111" s="280"/>
      <c r="H111" s="280"/>
      <c r="I111" s="281"/>
      <c r="J111" s="281"/>
      <c r="K111" s="281"/>
      <c r="L111" s="281"/>
      <c r="M111" s="282"/>
      <c r="N111" s="283"/>
    </row>
    <row r="112" spans="3:14" s="12" customFormat="1" x14ac:dyDescent="0.2">
      <c r="C112" s="279"/>
      <c r="D112" s="279"/>
      <c r="E112" s="279"/>
      <c r="F112" s="280"/>
      <c r="G112" s="280"/>
      <c r="H112" s="280"/>
      <c r="I112" s="281"/>
      <c r="J112" s="281"/>
      <c r="K112" s="281"/>
      <c r="L112" s="281"/>
      <c r="M112" s="282"/>
      <c r="N112" s="283"/>
    </row>
    <row r="113" spans="3:14" s="12" customFormat="1" x14ac:dyDescent="0.2">
      <c r="C113" s="279"/>
      <c r="D113" s="279"/>
      <c r="E113" s="279"/>
      <c r="F113" s="280"/>
      <c r="G113" s="280"/>
      <c r="H113" s="280"/>
      <c r="I113" s="281"/>
      <c r="J113" s="281"/>
      <c r="K113" s="281"/>
      <c r="L113" s="281"/>
      <c r="M113" s="282"/>
      <c r="N113" s="283"/>
    </row>
    <row r="114" spans="3:14" s="12" customFormat="1" x14ac:dyDescent="0.2">
      <c r="C114" s="279"/>
      <c r="D114" s="279"/>
      <c r="E114" s="279"/>
      <c r="F114" s="280"/>
      <c r="G114" s="280"/>
      <c r="H114" s="280"/>
      <c r="I114" s="281"/>
      <c r="J114" s="281"/>
      <c r="K114" s="281"/>
      <c r="L114" s="281"/>
      <c r="M114" s="282"/>
      <c r="N114" s="283"/>
    </row>
    <row r="115" spans="3:14" s="12" customFormat="1" x14ac:dyDescent="0.2">
      <c r="C115" s="279"/>
      <c r="D115" s="279"/>
      <c r="E115" s="279"/>
      <c r="F115" s="280"/>
      <c r="G115" s="280"/>
      <c r="H115" s="280"/>
      <c r="I115" s="281"/>
      <c r="J115" s="281"/>
      <c r="K115" s="281"/>
      <c r="L115" s="281"/>
      <c r="M115" s="282"/>
      <c r="N115" s="283"/>
    </row>
    <row r="116" spans="3:14" s="12" customFormat="1" x14ac:dyDescent="0.2">
      <c r="C116" s="279"/>
      <c r="D116" s="279"/>
      <c r="E116" s="279"/>
      <c r="F116" s="280"/>
      <c r="G116" s="280"/>
      <c r="H116" s="280"/>
      <c r="I116" s="281"/>
      <c r="J116" s="281"/>
      <c r="K116" s="281"/>
      <c r="L116" s="281"/>
      <c r="M116" s="282"/>
      <c r="N116" s="283"/>
    </row>
    <row r="117" spans="3:14" s="12" customFormat="1" x14ac:dyDescent="0.2">
      <c r="C117" s="279"/>
      <c r="D117" s="279"/>
      <c r="E117" s="279"/>
      <c r="F117" s="280"/>
      <c r="G117" s="280"/>
      <c r="H117" s="280"/>
      <c r="I117" s="281"/>
      <c r="J117" s="281"/>
      <c r="K117" s="281"/>
      <c r="L117" s="281"/>
      <c r="M117" s="282"/>
      <c r="N117" s="283"/>
    </row>
    <row r="118" spans="3:14" s="12" customFormat="1" x14ac:dyDescent="0.2">
      <c r="C118" s="279"/>
      <c r="D118" s="279"/>
      <c r="E118" s="279"/>
      <c r="F118" s="280"/>
      <c r="G118" s="280"/>
      <c r="H118" s="280"/>
      <c r="I118" s="281"/>
      <c r="J118" s="281"/>
      <c r="K118" s="281"/>
      <c r="L118" s="281"/>
      <c r="M118" s="282"/>
      <c r="N118" s="283"/>
    </row>
    <row r="119" spans="3:14" s="12" customFormat="1" x14ac:dyDescent="0.2">
      <c r="C119" s="279"/>
      <c r="D119" s="279"/>
      <c r="E119" s="279"/>
      <c r="F119" s="280"/>
      <c r="G119" s="280"/>
      <c r="H119" s="280"/>
      <c r="I119" s="281"/>
      <c r="J119" s="281"/>
      <c r="K119" s="281"/>
      <c r="L119" s="281"/>
      <c r="M119" s="282"/>
      <c r="N119" s="283"/>
    </row>
    <row r="120" spans="3:14" s="12" customFormat="1" x14ac:dyDescent="0.2">
      <c r="C120" s="279"/>
      <c r="D120" s="279"/>
      <c r="E120" s="279"/>
      <c r="F120" s="280"/>
      <c r="G120" s="280"/>
      <c r="H120" s="280"/>
      <c r="I120" s="281"/>
      <c r="J120" s="281"/>
      <c r="K120" s="281"/>
      <c r="L120" s="281"/>
      <c r="M120" s="282"/>
      <c r="N120" s="283"/>
    </row>
    <row r="121" spans="3:14" s="12" customFormat="1" x14ac:dyDescent="0.2">
      <c r="C121" s="279"/>
      <c r="D121" s="279"/>
      <c r="E121" s="279"/>
      <c r="F121" s="280"/>
      <c r="G121" s="280"/>
      <c r="H121" s="280"/>
      <c r="I121" s="281"/>
      <c r="J121" s="281"/>
      <c r="K121" s="281"/>
      <c r="L121" s="281"/>
      <c r="M121" s="282"/>
      <c r="N121" s="283"/>
    </row>
    <row r="122" spans="3:14" s="12" customFormat="1" x14ac:dyDescent="0.2">
      <c r="C122" s="279"/>
      <c r="D122" s="279"/>
      <c r="E122" s="279"/>
      <c r="F122" s="280"/>
      <c r="G122" s="280"/>
      <c r="H122" s="280"/>
      <c r="I122" s="281"/>
      <c r="J122" s="281"/>
      <c r="K122" s="281"/>
      <c r="L122" s="281"/>
      <c r="M122" s="282"/>
      <c r="N122" s="283"/>
    </row>
    <row r="123" spans="3:14" s="12" customFormat="1" x14ac:dyDescent="0.2">
      <c r="C123" s="279"/>
      <c r="D123" s="279"/>
      <c r="E123" s="279"/>
      <c r="F123" s="280"/>
      <c r="G123" s="280"/>
      <c r="H123" s="280"/>
      <c r="I123" s="281"/>
      <c r="J123" s="281"/>
      <c r="K123" s="281"/>
      <c r="L123" s="281"/>
      <c r="M123" s="282"/>
      <c r="N123" s="283"/>
    </row>
    <row r="124" spans="3:14" s="12" customFormat="1" x14ac:dyDescent="0.2">
      <c r="C124" s="279"/>
      <c r="D124" s="279"/>
      <c r="E124" s="279"/>
      <c r="F124" s="280"/>
      <c r="G124" s="280"/>
      <c r="H124" s="280"/>
      <c r="I124" s="281"/>
      <c r="J124" s="281"/>
      <c r="K124" s="281"/>
      <c r="L124" s="281"/>
      <c r="M124" s="282"/>
      <c r="N124" s="283"/>
    </row>
    <row r="125" spans="3:14" s="12" customFormat="1" x14ac:dyDescent="0.2">
      <c r="C125" s="279"/>
      <c r="D125" s="279"/>
      <c r="E125" s="279"/>
      <c r="F125" s="280"/>
      <c r="G125" s="280"/>
      <c r="H125" s="280"/>
      <c r="I125" s="281"/>
      <c r="J125" s="281"/>
      <c r="K125" s="281"/>
      <c r="L125" s="281"/>
      <c r="M125" s="282"/>
      <c r="N125" s="283"/>
    </row>
    <row r="126" spans="3:14" s="12" customFormat="1" x14ac:dyDescent="0.2">
      <c r="C126" s="279"/>
      <c r="D126" s="279"/>
      <c r="E126" s="279"/>
      <c r="F126" s="280"/>
      <c r="G126" s="280"/>
      <c r="H126" s="280"/>
      <c r="I126" s="281"/>
      <c r="J126" s="281"/>
      <c r="K126" s="281"/>
      <c r="L126" s="281"/>
      <c r="M126" s="282"/>
      <c r="N126" s="283"/>
    </row>
    <row r="127" spans="3:14" s="12" customFormat="1" x14ac:dyDescent="0.2">
      <c r="C127" s="279"/>
      <c r="D127" s="279"/>
      <c r="E127" s="279"/>
      <c r="F127" s="280"/>
      <c r="G127" s="280"/>
      <c r="H127" s="280"/>
      <c r="I127" s="281"/>
      <c r="J127" s="281"/>
      <c r="K127" s="281"/>
      <c r="L127" s="281"/>
      <c r="M127" s="282"/>
      <c r="N127" s="283"/>
    </row>
    <row r="128" spans="3:14" s="12" customFormat="1" x14ac:dyDescent="0.2">
      <c r="C128" s="279"/>
      <c r="D128" s="279"/>
      <c r="E128" s="279"/>
      <c r="F128" s="280"/>
      <c r="G128" s="280"/>
      <c r="H128" s="280"/>
      <c r="I128" s="281"/>
      <c r="J128" s="281"/>
      <c r="K128" s="281"/>
      <c r="L128" s="281"/>
      <c r="M128" s="282"/>
      <c r="N128" s="283"/>
    </row>
    <row r="129" spans="3:14" s="12" customFormat="1" x14ac:dyDescent="0.2">
      <c r="C129" s="279"/>
      <c r="D129" s="279"/>
      <c r="E129" s="279"/>
      <c r="F129" s="280"/>
      <c r="G129" s="280"/>
      <c r="H129" s="280"/>
      <c r="I129" s="281"/>
      <c r="J129" s="281"/>
      <c r="K129" s="281"/>
      <c r="L129" s="281"/>
      <c r="M129" s="282"/>
      <c r="N129" s="283"/>
    </row>
    <row r="130" spans="3:14" s="12" customFormat="1" x14ac:dyDescent="0.2">
      <c r="C130" s="279"/>
      <c r="D130" s="279"/>
      <c r="E130" s="279"/>
      <c r="F130" s="280"/>
      <c r="G130" s="280"/>
      <c r="H130" s="280"/>
      <c r="I130" s="281"/>
      <c r="J130" s="281"/>
      <c r="K130" s="281"/>
      <c r="L130" s="281"/>
      <c r="M130" s="282"/>
      <c r="N130" s="283"/>
    </row>
    <row r="131" spans="3:14" s="12" customFormat="1" x14ac:dyDescent="0.2">
      <c r="C131" s="279"/>
      <c r="D131" s="279"/>
      <c r="E131" s="279"/>
      <c r="F131" s="280"/>
      <c r="G131" s="280"/>
      <c r="H131" s="280"/>
      <c r="I131" s="281"/>
      <c r="J131" s="281"/>
      <c r="K131" s="281"/>
      <c r="L131" s="281"/>
      <c r="M131" s="282"/>
      <c r="N131" s="283"/>
    </row>
    <row r="132" spans="3:14" s="12" customFormat="1" x14ac:dyDescent="0.2">
      <c r="C132" s="279"/>
      <c r="D132" s="279"/>
      <c r="E132" s="279"/>
      <c r="F132" s="280"/>
      <c r="G132" s="280"/>
      <c r="H132" s="280"/>
      <c r="I132" s="281"/>
      <c r="J132" s="281"/>
      <c r="K132" s="281"/>
      <c r="L132" s="281"/>
      <c r="M132" s="282"/>
      <c r="N132" s="283"/>
    </row>
    <row r="133" spans="3:14" s="12" customFormat="1" x14ac:dyDescent="0.2">
      <c r="C133" s="279"/>
      <c r="D133" s="279"/>
      <c r="E133" s="279"/>
      <c r="F133" s="280"/>
      <c r="G133" s="280"/>
      <c r="H133" s="280"/>
      <c r="I133" s="281"/>
      <c r="J133" s="281"/>
      <c r="K133" s="281"/>
      <c r="L133" s="281"/>
      <c r="M133" s="282"/>
      <c r="N133" s="283"/>
    </row>
    <row r="134" spans="3:14" s="12" customFormat="1" x14ac:dyDescent="0.2">
      <c r="C134" s="279"/>
      <c r="D134" s="279"/>
      <c r="E134" s="279"/>
      <c r="F134" s="280"/>
      <c r="G134" s="280"/>
      <c r="H134" s="280"/>
      <c r="I134" s="281"/>
      <c r="J134" s="281"/>
      <c r="K134" s="281"/>
      <c r="L134" s="281"/>
      <c r="M134" s="282"/>
      <c r="N134" s="283"/>
    </row>
    <row r="135" spans="3:14" s="12" customFormat="1" x14ac:dyDescent="0.2">
      <c r="C135" s="279"/>
      <c r="D135" s="279"/>
      <c r="E135" s="279"/>
      <c r="F135" s="280"/>
      <c r="G135" s="280"/>
      <c r="H135" s="280"/>
      <c r="I135" s="281"/>
      <c r="J135" s="281"/>
      <c r="K135" s="281"/>
      <c r="L135" s="281"/>
      <c r="M135" s="282"/>
      <c r="N135" s="283"/>
    </row>
    <row r="136" spans="3:14" s="12" customFormat="1" x14ac:dyDescent="0.2">
      <c r="C136" s="279"/>
      <c r="D136" s="279"/>
      <c r="E136" s="279"/>
      <c r="F136" s="280"/>
      <c r="G136" s="280"/>
      <c r="H136" s="280"/>
      <c r="I136" s="281"/>
      <c r="J136" s="281"/>
      <c r="K136" s="281"/>
      <c r="L136" s="281"/>
      <c r="M136" s="282"/>
      <c r="N136" s="283"/>
    </row>
    <row r="137" spans="3:14" s="12" customFormat="1" x14ac:dyDescent="0.2">
      <c r="C137" s="279"/>
      <c r="D137" s="279"/>
      <c r="E137" s="279"/>
      <c r="F137" s="280"/>
      <c r="G137" s="280"/>
      <c r="H137" s="280"/>
      <c r="I137" s="281"/>
      <c r="J137" s="281"/>
      <c r="K137" s="281"/>
      <c r="L137" s="281"/>
      <c r="M137" s="282"/>
      <c r="N137" s="283"/>
    </row>
    <row r="138" spans="3:14" s="12" customFormat="1" x14ac:dyDescent="0.2">
      <c r="C138" s="279"/>
      <c r="D138" s="279"/>
      <c r="E138" s="279"/>
      <c r="F138" s="280"/>
      <c r="G138" s="280"/>
      <c r="H138" s="280"/>
      <c r="I138" s="281"/>
      <c r="J138" s="281"/>
      <c r="K138" s="281"/>
      <c r="L138" s="281"/>
      <c r="M138" s="282"/>
      <c r="N138" s="283"/>
    </row>
    <row r="139" spans="3:14" s="12" customFormat="1" x14ac:dyDescent="0.2">
      <c r="C139" s="279"/>
      <c r="D139" s="279"/>
      <c r="E139" s="279"/>
      <c r="F139" s="280"/>
      <c r="G139" s="280"/>
      <c r="H139" s="280"/>
      <c r="I139" s="281"/>
      <c r="J139" s="281"/>
      <c r="K139" s="281"/>
      <c r="L139" s="281"/>
      <c r="M139" s="282"/>
      <c r="N139" s="283"/>
    </row>
    <row r="140" spans="3:14" s="12" customFormat="1" x14ac:dyDescent="0.2">
      <c r="C140" s="279"/>
      <c r="D140" s="279"/>
      <c r="E140" s="279"/>
      <c r="F140" s="280"/>
      <c r="G140" s="280"/>
      <c r="H140" s="280"/>
      <c r="I140" s="281"/>
      <c r="J140" s="281"/>
      <c r="K140" s="281"/>
      <c r="L140" s="281"/>
      <c r="M140" s="282"/>
      <c r="N140" s="283"/>
    </row>
    <row r="141" spans="3:14" s="12" customFormat="1" x14ac:dyDescent="0.2">
      <c r="C141" s="279"/>
      <c r="D141" s="279"/>
      <c r="E141" s="279"/>
      <c r="F141" s="280"/>
      <c r="G141" s="280"/>
      <c r="H141" s="280"/>
      <c r="I141" s="281"/>
      <c r="J141" s="281"/>
      <c r="K141" s="281"/>
      <c r="L141" s="281"/>
      <c r="M141" s="282"/>
      <c r="N141" s="283"/>
    </row>
    <row r="142" spans="3:14" s="12" customFormat="1" x14ac:dyDescent="0.2">
      <c r="C142" s="279"/>
      <c r="D142" s="279"/>
      <c r="E142" s="279"/>
      <c r="F142" s="280"/>
      <c r="G142" s="280"/>
      <c r="H142" s="280"/>
      <c r="I142" s="281"/>
      <c r="J142" s="281"/>
      <c r="K142" s="281"/>
      <c r="L142" s="281"/>
      <c r="M142" s="282"/>
      <c r="N142" s="283"/>
    </row>
    <row r="143" spans="3:14" s="12" customFormat="1" x14ac:dyDescent="0.2">
      <c r="C143" s="279"/>
      <c r="D143" s="279"/>
      <c r="E143" s="279"/>
      <c r="F143" s="280"/>
      <c r="G143" s="280"/>
      <c r="H143" s="280"/>
      <c r="I143" s="281"/>
      <c r="J143" s="281"/>
      <c r="K143" s="281"/>
      <c r="L143" s="281"/>
      <c r="M143" s="282"/>
      <c r="N143" s="283"/>
    </row>
    <row r="144" spans="3:14" s="12" customFormat="1" x14ac:dyDescent="0.2">
      <c r="C144" s="279"/>
      <c r="D144" s="279"/>
      <c r="E144" s="279"/>
      <c r="F144" s="280"/>
      <c r="G144" s="280"/>
      <c r="H144" s="280"/>
      <c r="I144" s="281"/>
      <c r="J144" s="281"/>
      <c r="K144" s="281"/>
      <c r="L144" s="281"/>
      <c r="M144" s="282"/>
      <c r="N144" s="283"/>
    </row>
    <row r="145" spans="3:14" s="12" customFormat="1" x14ac:dyDescent="0.2">
      <c r="C145" s="279"/>
      <c r="D145" s="279"/>
      <c r="E145" s="279"/>
      <c r="F145" s="280"/>
      <c r="G145" s="280"/>
      <c r="H145" s="280"/>
      <c r="I145" s="281"/>
      <c r="J145" s="281"/>
      <c r="K145" s="281"/>
      <c r="L145" s="281"/>
      <c r="M145" s="282"/>
      <c r="N145" s="283"/>
    </row>
    <row r="146" spans="3:14" s="12" customFormat="1" x14ac:dyDescent="0.2">
      <c r="C146" s="279"/>
      <c r="D146" s="279"/>
      <c r="E146" s="279"/>
      <c r="F146" s="280"/>
      <c r="G146" s="280"/>
      <c r="H146" s="280"/>
      <c r="I146" s="281"/>
      <c r="J146" s="281"/>
      <c r="K146" s="281"/>
      <c r="L146" s="281"/>
      <c r="M146" s="282"/>
      <c r="N146" s="283"/>
    </row>
    <row r="147" spans="3:14" s="12" customFormat="1" x14ac:dyDescent="0.2">
      <c r="C147" s="279"/>
      <c r="D147" s="279"/>
      <c r="E147" s="279"/>
      <c r="F147" s="280"/>
      <c r="G147" s="280"/>
      <c r="H147" s="280"/>
      <c r="I147" s="281"/>
      <c r="J147" s="281"/>
      <c r="K147" s="281"/>
      <c r="L147" s="281"/>
      <c r="M147" s="282"/>
      <c r="N147" s="283"/>
    </row>
    <row r="148" spans="3:14" s="12" customFormat="1" x14ac:dyDescent="0.2">
      <c r="C148" s="279"/>
      <c r="D148" s="279"/>
      <c r="E148" s="279"/>
      <c r="F148" s="280"/>
      <c r="G148" s="280"/>
      <c r="H148" s="280"/>
      <c r="I148" s="281"/>
      <c r="J148" s="281"/>
      <c r="K148" s="281"/>
      <c r="L148" s="281"/>
      <c r="M148" s="282"/>
      <c r="N148" s="283"/>
    </row>
    <row r="149" spans="3:14" s="12" customFormat="1" x14ac:dyDescent="0.2">
      <c r="C149" s="279"/>
      <c r="D149" s="279"/>
      <c r="E149" s="279"/>
      <c r="F149" s="280"/>
      <c r="G149" s="280"/>
      <c r="H149" s="280"/>
      <c r="I149" s="281"/>
      <c r="J149" s="281"/>
      <c r="K149" s="281"/>
      <c r="L149" s="281"/>
      <c r="M149" s="282"/>
      <c r="N149" s="283"/>
    </row>
    <row r="150" spans="3:14" s="12" customFormat="1" x14ac:dyDescent="0.2">
      <c r="C150" s="279"/>
      <c r="D150" s="279"/>
      <c r="E150" s="279"/>
      <c r="F150" s="280"/>
      <c r="G150" s="280"/>
      <c r="H150" s="280"/>
      <c r="I150" s="281"/>
      <c r="J150" s="281"/>
      <c r="K150" s="281"/>
      <c r="L150" s="281"/>
      <c r="M150" s="282"/>
      <c r="N150" s="283"/>
    </row>
    <row r="151" spans="3:14" s="12" customFormat="1" x14ac:dyDescent="0.2">
      <c r="C151" s="279"/>
      <c r="D151" s="279"/>
      <c r="E151" s="279"/>
      <c r="F151" s="280"/>
      <c r="G151" s="280"/>
      <c r="H151" s="280"/>
      <c r="I151" s="281"/>
      <c r="J151" s="281"/>
      <c r="K151" s="281"/>
      <c r="L151" s="281"/>
      <c r="M151" s="282"/>
      <c r="N151" s="283"/>
    </row>
    <row r="152" spans="3:14" s="12" customFormat="1" x14ac:dyDescent="0.2">
      <c r="C152" s="279"/>
      <c r="D152" s="279"/>
      <c r="E152" s="279"/>
      <c r="F152" s="280"/>
      <c r="G152" s="280"/>
      <c r="H152" s="280"/>
      <c r="I152" s="281"/>
      <c r="J152" s="281"/>
      <c r="K152" s="281"/>
      <c r="L152" s="281"/>
      <c r="M152" s="282"/>
      <c r="N152" s="283"/>
    </row>
    <row r="153" spans="3:14" s="12" customFormat="1" x14ac:dyDescent="0.2">
      <c r="C153" s="279"/>
      <c r="D153" s="279"/>
      <c r="E153" s="279"/>
      <c r="F153" s="280"/>
      <c r="G153" s="280"/>
      <c r="H153" s="280"/>
      <c r="I153" s="281"/>
      <c r="J153" s="281"/>
      <c r="K153" s="281"/>
      <c r="L153" s="281"/>
      <c r="M153" s="282"/>
      <c r="N153" s="283"/>
    </row>
    <row r="154" spans="3:14" s="12" customFormat="1" x14ac:dyDescent="0.2">
      <c r="C154" s="279"/>
      <c r="D154" s="279"/>
      <c r="E154" s="279"/>
      <c r="F154" s="280"/>
      <c r="G154" s="280"/>
      <c r="H154" s="280"/>
      <c r="I154" s="281"/>
      <c r="J154" s="281"/>
      <c r="K154" s="281"/>
      <c r="L154" s="281"/>
      <c r="M154" s="282"/>
      <c r="N154" s="283"/>
    </row>
    <row r="155" spans="3:14" s="12" customFormat="1" x14ac:dyDescent="0.2">
      <c r="C155" s="279"/>
      <c r="D155" s="279"/>
      <c r="E155" s="279"/>
      <c r="F155" s="280"/>
      <c r="G155" s="280"/>
      <c r="H155" s="280"/>
      <c r="I155" s="281"/>
      <c r="J155" s="281"/>
      <c r="K155" s="281"/>
      <c r="L155" s="281"/>
      <c r="M155" s="282"/>
      <c r="N155" s="283"/>
    </row>
    <row r="156" spans="3:14" s="12" customFormat="1" x14ac:dyDescent="0.2">
      <c r="C156" s="279"/>
      <c r="D156" s="279"/>
      <c r="E156" s="279"/>
      <c r="F156" s="280"/>
      <c r="G156" s="280"/>
      <c r="H156" s="280"/>
      <c r="I156" s="281"/>
      <c r="J156" s="281"/>
      <c r="K156" s="281"/>
      <c r="L156" s="281"/>
      <c r="M156" s="282"/>
      <c r="N156" s="283"/>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10">
    <mergeCell ref="A3:N3"/>
    <mergeCell ref="A39:N40"/>
    <mergeCell ref="A2:N2"/>
    <mergeCell ref="A1:B1"/>
    <mergeCell ref="C6:N6"/>
    <mergeCell ref="C13:N13"/>
    <mergeCell ref="C19:N19"/>
    <mergeCell ref="C25:N25"/>
    <mergeCell ref="C31:N31"/>
    <mergeCell ref="A5:A6"/>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M50"/>
  <sheetViews>
    <sheetView zoomScale="90" workbookViewId="0">
      <selection activeCell="A3" sqref="A3:G3"/>
    </sheetView>
  </sheetViews>
  <sheetFormatPr defaultColWidth="9.140625" defaultRowHeight="12.75" x14ac:dyDescent="0.2"/>
  <cols>
    <col min="1" max="1" width="13" style="12" customWidth="1"/>
    <col min="2" max="2" width="45.7109375" style="12" customWidth="1"/>
    <col min="3" max="3" width="6.7109375" style="7" customWidth="1"/>
    <col min="4" max="4" width="10.42578125" style="67" customWidth="1"/>
    <col min="5" max="5" width="12.140625" style="67" customWidth="1"/>
    <col min="6" max="6" width="29.28515625" style="5" customWidth="1"/>
    <col min="7" max="7" width="80.140625" style="7" customWidth="1"/>
    <col min="8" max="16384" width="9.140625" style="12"/>
  </cols>
  <sheetData>
    <row r="1" spans="1:13" s="143" customFormat="1" ht="12.75" customHeight="1" x14ac:dyDescent="0.2">
      <c r="A1" s="591" t="s">
        <v>36</v>
      </c>
      <c r="B1" s="591"/>
      <c r="C1" s="145"/>
      <c r="D1" s="145"/>
      <c r="E1" s="145"/>
      <c r="F1" s="405"/>
      <c r="G1" s="406"/>
      <c r="H1" s="405"/>
      <c r="I1" s="405"/>
      <c r="J1" s="405"/>
    </row>
    <row r="2" spans="1:13" s="15" customFormat="1" ht="18.75" thickBot="1" x14ac:dyDescent="0.25">
      <c r="A2" s="597" t="s">
        <v>24</v>
      </c>
      <c r="B2" s="597"/>
      <c r="C2" s="597"/>
      <c r="D2" s="597"/>
      <c r="E2" s="597"/>
      <c r="F2" s="597"/>
      <c r="G2" s="597"/>
      <c r="H2" s="10"/>
      <c r="I2" s="10"/>
      <c r="J2" s="10"/>
      <c r="K2" s="10"/>
      <c r="L2" s="10"/>
      <c r="M2" s="10"/>
    </row>
    <row r="3" spans="1:13" ht="169.5" customHeight="1" thickBot="1" x14ac:dyDescent="0.25">
      <c r="A3" s="598" t="s">
        <v>228</v>
      </c>
      <c r="B3" s="599"/>
      <c r="C3" s="599"/>
      <c r="D3" s="599"/>
      <c r="E3" s="599"/>
      <c r="F3" s="599"/>
      <c r="G3" s="600"/>
      <c r="H3" s="277"/>
      <c r="I3" s="277"/>
      <c r="J3" s="277"/>
      <c r="K3" s="277"/>
      <c r="L3" s="277"/>
      <c r="M3" s="277"/>
    </row>
    <row r="4" spans="1:13" ht="3.75" customHeight="1" thickBot="1" x14ac:dyDescent="0.25">
      <c r="A4" s="277"/>
      <c r="B4" s="278"/>
      <c r="C4" s="308"/>
      <c r="D4" s="282"/>
      <c r="E4" s="282"/>
      <c r="F4" s="280"/>
      <c r="G4" s="309"/>
      <c r="H4" s="277"/>
      <c r="I4" s="277"/>
      <c r="J4" s="277"/>
      <c r="K4" s="277"/>
      <c r="L4" s="277"/>
      <c r="M4" s="277"/>
    </row>
    <row r="5" spans="1:13" s="23" customFormat="1" ht="23.25" thickBot="1" x14ac:dyDescent="0.25">
      <c r="A5" s="239" t="s">
        <v>85</v>
      </c>
      <c r="B5" s="224" t="s">
        <v>86</v>
      </c>
      <c r="C5" s="225" t="s">
        <v>87</v>
      </c>
      <c r="D5" s="399" t="s">
        <v>88</v>
      </c>
      <c r="E5" s="399" t="s">
        <v>89</v>
      </c>
      <c r="F5" s="401" t="s">
        <v>90</v>
      </c>
      <c r="G5" s="398" t="s">
        <v>91</v>
      </c>
    </row>
    <row r="6" spans="1:13" s="9" customFormat="1" ht="15" x14ac:dyDescent="0.2">
      <c r="A6" s="609" t="s">
        <v>10</v>
      </c>
      <c r="B6" s="610"/>
      <c r="C6" s="610"/>
      <c r="D6" s="610"/>
      <c r="E6" s="610"/>
      <c r="F6" s="610"/>
      <c r="G6" s="611"/>
    </row>
    <row r="7" spans="1:13" ht="58.5" customHeight="1" x14ac:dyDescent="0.2">
      <c r="A7" s="514" t="s">
        <v>227</v>
      </c>
      <c r="B7" s="462" t="s">
        <v>232</v>
      </c>
      <c r="C7" s="472">
        <v>1</v>
      </c>
      <c r="D7" s="463">
        <v>50000</v>
      </c>
      <c r="E7" s="463">
        <v>50000</v>
      </c>
      <c r="F7" s="474" t="s">
        <v>247</v>
      </c>
      <c r="G7" s="462" t="s">
        <v>92</v>
      </c>
      <c r="H7" s="277"/>
      <c r="I7" s="277"/>
      <c r="J7" s="277"/>
      <c r="K7" s="277"/>
      <c r="L7" s="277"/>
      <c r="M7" s="277"/>
    </row>
    <row r="8" spans="1:13" x14ac:dyDescent="0.2">
      <c r="A8" s="302"/>
      <c r="B8" s="285"/>
      <c r="C8" s="310"/>
      <c r="D8" s="311"/>
      <c r="E8" s="289">
        <f>C8*D8</f>
        <v>0</v>
      </c>
      <c r="F8" s="312"/>
      <c r="G8" s="290"/>
      <c r="H8" s="277"/>
      <c r="I8" s="277"/>
      <c r="J8" s="277"/>
      <c r="K8" s="277"/>
      <c r="L8" s="277"/>
      <c r="M8" s="277"/>
    </row>
    <row r="9" spans="1:13" x14ac:dyDescent="0.2">
      <c r="A9" s="284"/>
      <c r="B9" s="291"/>
      <c r="C9" s="313"/>
      <c r="D9" s="314"/>
      <c r="E9" s="315">
        <f t="shared" ref="E9" si="0">C9*D9</f>
        <v>0</v>
      </c>
      <c r="F9" s="316"/>
      <c r="G9" s="295"/>
      <c r="H9" s="277"/>
      <c r="I9" s="277"/>
      <c r="J9" s="277"/>
      <c r="K9" s="277"/>
      <c r="L9" s="277"/>
      <c r="M9" s="277"/>
    </row>
    <row r="10" spans="1:13" x14ac:dyDescent="0.2">
      <c r="A10" s="284"/>
      <c r="B10" s="291"/>
      <c r="C10" s="313"/>
      <c r="D10" s="314"/>
      <c r="E10" s="315">
        <f>C10*D10</f>
        <v>0</v>
      </c>
      <c r="F10" s="316"/>
      <c r="G10" s="295"/>
      <c r="H10" s="277"/>
      <c r="I10" s="277"/>
      <c r="J10" s="277"/>
      <c r="K10" s="277"/>
      <c r="L10" s="277"/>
      <c r="M10" s="277"/>
    </row>
    <row r="11" spans="1:13" x14ac:dyDescent="0.2">
      <c r="A11" s="284"/>
      <c r="B11" s="291"/>
      <c r="C11" s="313"/>
      <c r="D11" s="314"/>
      <c r="E11" s="315">
        <f>C11*D11</f>
        <v>0</v>
      </c>
      <c r="F11" s="316"/>
      <c r="G11" s="295"/>
      <c r="H11" s="277"/>
      <c r="I11" s="277"/>
      <c r="J11" s="277"/>
      <c r="K11" s="277"/>
      <c r="L11" s="277"/>
      <c r="M11" s="277"/>
    </row>
    <row r="12" spans="1:13" x14ac:dyDescent="0.2">
      <c r="A12" s="284"/>
      <c r="B12" s="291"/>
      <c r="C12" s="313"/>
      <c r="D12" s="314"/>
      <c r="E12" s="315">
        <f>C12*D12</f>
        <v>0</v>
      </c>
      <c r="F12" s="316"/>
      <c r="G12" s="295"/>
      <c r="H12" s="277"/>
      <c r="I12" s="277"/>
      <c r="J12" s="277"/>
      <c r="K12" s="277"/>
      <c r="L12" s="277"/>
      <c r="M12" s="277"/>
    </row>
    <row r="13" spans="1:13" ht="13.5" thickBot="1" x14ac:dyDescent="0.25">
      <c r="A13" s="317"/>
      <c r="B13" s="318"/>
      <c r="C13" s="319"/>
      <c r="D13" s="320"/>
      <c r="E13" s="321">
        <f>C13*D13</f>
        <v>0</v>
      </c>
      <c r="F13" s="322"/>
      <c r="G13" s="323"/>
      <c r="H13" s="277"/>
      <c r="I13" s="277"/>
      <c r="J13" s="277"/>
      <c r="K13" s="277"/>
      <c r="L13" s="277"/>
      <c r="M13" s="277"/>
    </row>
    <row r="14" spans="1:13" ht="13.5" thickBot="1" x14ac:dyDescent="0.25">
      <c r="A14" s="296"/>
      <c r="B14" s="190" t="s">
        <v>75</v>
      </c>
      <c r="C14" s="324"/>
      <c r="D14" s="325"/>
      <c r="E14" s="325">
        <f>SUM(E8:E13)</f>
        <v>0</v>
      </c>
      <c r="F14" s="326"/>
      <c r="G14" s="327"/>
      <c r="H14" s="277"/>
      <c r="I14" s="277"/>
      <c r="J14" s="277"/>
      <c r="K14" s="277"/>
      <c r="L14" s="277"/>
      <c r="M14" s="277"/>
    </row>
    <row r="15" spans="1:13" s="9" customFormat="1" ht="15.75" thickBot="1" x14ac:dyDescent="0.25">
      <c r="A15" s="606" t="s">
        <v>11</v>
      </c>
      <c r="B15" s="607"/>
      <c r="C15" s="607"/>
      <c r="D15" s="607"/>
      <c r="E15" s="607"/>
      <c r="F15" s="607"/>
      <c r="G15" s="608"/>
    </row>
    <row r="16" spans="1:13" x14ac:dyDescent="0.2">
      <c r="A16" s="302"/>
      <c r="B16" s="285"/>
      <c r="C16" s="310"/>
      <c r="D16" s="311"/>
      <c r="E16" s="289">
        <f t="shared" ref="E16:E21" si="1">C16*D16</f>
        <v>0</v>
      </c>
      <c r="F16" s="328"/>
      <c r="G16" s="290"/>
      <c r="H16" s="277"/>
      <c r="I16" s="277"/>
      <c r="J16" s="277"/>
      <c r="K16" s="277"/>
      <c r="L16" s="277"/>
      <c r="M16" s="277"/>
    </row>
    <row r="17" spans="1:7" x14ac:dyDescent="0.2">
      <c r="A17" s="284"/>
      <c r="B17" s="285"/>
      <c r="C17" s="310"/>
      <c r="D17" s="311"/>
      <c r="E17" s="289">
        <f t="shared" si="1"/>
        <v>0</v>
      </c>
      <c r="F17" s="328"/>
      <c r="G17" s="290"/>
    </row>
    <row r="18" spans="1:7" x14ac:dyDescent="0.2">
      <c r="A18" s="284"/>
      <c r="B18" s="291"/>
      <c r="C18" s="313"/>
      <c r="D18" s="314"/>
      <c r="E18" s="315">
        <f t="shared" si="1"/>
        <v>0</v>
      </c>
      <c r="F18" s="316"/>
      <c r="G18" s="295"/>
    </row>
    <row r="19" spans="1:7" x14ac:dyDescent="0.2">
      <c r="A19" s="284"/>
      <c r="B19" s="291"/>
      <c r="C19" s="313"/>
      <c r="D19" s="314"/>
      <c r="E19" s="315">
        <f t="shared" si="1"/>
        <v>0</v>
      </c>
      <c r="F19" s="316"/>
      <c r="G19" s="295"/>
    </row>
    <row r="20" spans="1:7" x14ac:dyDescent="0.2">
      <c r="A20" s="284"/>
      <c r="B20" s="291"/>
      <c r="C20" s="313"/>
      <c r="D20" s="314"/>
      <c r="E20" s="315">
        <f t="shared" si="1"/>
        <v>0</v>
      </c>
      <c r="F20" s="316"/>
      <c r="G20" s="295"/>
    </row>
    <row r="21" spans="1:7" ht="13.5" thickBot="1" x14ac:dyDescent="0.25">
      <c r="A21" s="317"/>
      <c r="B21" s="318"/>
      <c r="C21" s="319"/>
      <c r="D21" s="320"/>
      <c r="E21" s="321">
        <f t="shared" si="1"/>
        <v>0</v>
      </c>
      <c r="F21" s="322"/>
      <c r="G21" s="323"/>
    </row>
    <row r="22" spans="1:7" ht="13.5" thickBot="1" x14ac:dyDescent="0.25">
      <c r="A22" s="296"/>
      <c r="B22" s="190" t="s">
        <v>77</v>
      </c>
      <c r="C22" s="324"/>
      <c r="D22" s="325"/>
      <c r="E22" s="325">
        <f>SUM(E16:E21)</f>
        <v>0</v>
      </c>
      <c r="F22" s="326"/>
      <c r="G22" s="327"/>
    </row>
    <row r="23" spans="1:7" s="9" customFormat="1" ht="15.75" thickBot="1" x14ac:dyDescent="0.25">
      <c r="A23" s="606" t="s">
        <v>12</v>
      </c>
      <c r="B23" s="607"/>
      <c r="C23" s="607"/>
      <c r="D23" s="607"/>
      <c r="E23" s="607"/>
      <c r="F23" s="607"/>
      <c r="G23" s="608"/>
    </row>
    <row r="24" spans="1:7" x14ac:dyDescent="0.2">
      <c r="A24" s="302"/>
      <c r="B24" s="285"/>
      <c r="C24" s="310"/>
      <c r="D24" s="311"/>
      <c r="E24" s="289">
        <f t="shared" ref="E24:E29" si="2">C24*D24</f>
        <v>0</v>
      </c>
      <c r="F24" s="328"/>
      <c r="G24" s="290"/>
    </row>
    <row r="25" spans="1:7" x14ac:dyDescent="0.2">
      <c r="A25" s="284"/>
      <c r="B25" s="285"/>
      <c r="C25" s="310"/>
      <c r="D25" s="311"/>
      <c r="E25" s="289">
        <f t="shared" si="2"/>
        <v>0</v>
      </c>
      <c r="F25" s="328"/>
      <c r="G25" s="290"/>
    </row>
    <row r="26" spans="1:7" x14ac:dyDescent="0.2">
      <c r="A26" s="284"/>
      <c r="B26" s="291"/>
      <c r="C26" s="313"/>
      <c r="D26" s="314"/>
      <c r="E26" s="315">
        <f t="shared" si="2"/>
        <v>0</v>
      </c>
      <c r="F26" s="316"/>
      <c r="G26" s="295"/>
    </row>
    <row r="27" spans="1:7" x14ac:dyDescent="0.2">
      <c r="A27" s="284"/>
      <c r="B27" s="291"/>
      <c r="C27" s="313"/>
      <c r="D27" s="314"/>
      <c r="E27" s="315">
        <f t="shared" si="2"/>
        <v>0</v>
      </c>
      <c r="F27" s="316"/>
      <c r="G27" s="295"/>
    </row>
    <row r="28" spans="1:7" x14ac:dyDescent="0.2">
      <c r="A28" s="284"/>
      <c r="B28" s="291"/>
      <c r="C28" s="313"/>
      <c r="D28" s="314"/>
      <c r="E28" s="315">
        <f t="shared" si="2"/>
        <v>0</v>
      </c>
      <c r="F28" s="316"/>
      <c r="G28" s="295"/>
    </row>
    <row r="29" spans="1:7" ht="13.5" thickBot="1" x14ac:dyDescent="0.25">
      <c r="A29" s="317"/>
      <c r="B29" s="318"/>
      <c r="C29" s="319"/>
      <c r="D29" s="320"/>
      <c r="E29" s="321">
        <f t="shared" si="2"/>
        <v>0</v>
      </c>
      <c r="F29" s="322"/>
      <c r="G29" s="323"/>
    </row>
    <row r="30" spans="1:7" ht="13.5" thickBot="1" x14ac:dyDescent="0.25">
      <c r="A30" s="296"/>
      <c r="B30" s="190" t="s">
        <v>79</v>
      </c>
      <c r="C30" s="324"/>
      <c r="D30" s="325"/>
      <c r="E30" s="325">
        <f>SUM(E24:E29)</f>
        <v>0</v>
      </c>
      <c r="F30" s="326"/>
      <c r="G30" s="327"/>
    </row>
    <row r="31" spans="1:7" s="9" customFormat="1" ht="15.75" thickBot="1" x14ac:dyDescent="0.25">
      <c r="A31" s="606" t="s">
        <v>13</v>
      </c>
      <c r="B31" s="607"/>
      <c r="C31" s="607"/>
      <c r="D31" s="607"/>
      <c r="E31" s="607"/>
      <c r="F31" s="607"/>
      <c r="G31" s="608"/>
    </row>
    <row r="32" spans="1:7" x14ac:dyDescent="0.2">
      <c r="A32" s="302"/>
      <c r="B32" s="285"/>
      <c r="C32" s="310"/>
      <c r="D32" s="311"/>
      <c r="E32" s="289">
        <f t="shared" ref="E32:E37" si="3">C32*D32</f>
        <v>0</v>
      </c>
      <c r="F32" s="328"/>
      <c r="G32" s="290"/>
    </row>
    <row r="33" spans="1:7" x14ac:dyDescent="0.2">
      <c r="A33" s="284"/>
      <c r="B33" s="285"/>
      <c r="C33" s="310"/>
      <c r="D33" s="311"/>
      <c r="E33" s="289">
        <f t="shared" si="3"/>
        <v>0</v>
      </c>
      <c r="F33" s="328"/>
      <c r="G33" s="290"/>
    </row>
    <row r="34" spans="1:7" x14ac:dyDescent="0.2">
      <c r="A34" s="284"/>
      <c r="B34" s="291"/>
      <c r="C34" s="313"/>
      <c r="D34" s="314"/>
      <c r="E34" s="315">
        <f t="shared" si="3"/>
        <v>0</v>
      </c>
      <c r="F34" s="316"/>
      <c r="G34" s="295"/>
    </row>
    <row r="35" spans="1:7" x14ac:dyDescent="0.2">
      <c r="A35" s="284"/>
      <c r="B35" s="291"/>
      <c r="C35" s="313"/>
      <c r="D35" s="314"/>
      <c r="E35" s="315">
        <f t="shared" si="3"/>
        <v>0</v>
      </c>
      <c r="F35" s="316"/>
      <c r="G35" s="295"/>
    </row>
    <row r="36" spans="1:7" x14ac:dyDescent="0.2">
      <c r="A36" s="284"/>
      <c r="B36" s="291"/>
      <c r="C36" s="313"/>
      <c r="D36" s="314"/>
      <c r="E36" s="315">
        <f t="shared" si="3"/>
        <v>0</v>
      </c>
      <c r="F36" s="316"/>
      <c r="G36" s="295"/>
    </row>
    <row r="37" spans="1:7" ht="13.5" thickBot="1" x14ac:dyDescent="0.25">
      <c r="A37" s="317"/>
      <c r="B37" s="318"/>
      <c r="C37" s="319"/>
      <c r="D37" s="320"/>
      <c r="E37" s="321">
        <f t="shared" si="3"/>
        <v>0</v>
      </c>
      <c r="F37" s="322"/>
      <c r="G37" s="323"/>
    </row>
    <row r="38" spans="1:7" ht="13.5" thickBot="1" x14ac:dyDescent="0.25">
      <c r="A38" s="296"/>
      <c r="B38" s="190" t="s">
        <v>81</v>
      </c>
      <c r="C38" s="324"/>
      <c r="D38" s="325"/>
      <c r="E38" s="325">
        <f>SUM(E32:E37)</f>
        <v>0</v>
      </c>
      <c r="F38" s="326"/>
      <c r="G38" s="327"/>
    </row>
    <row r="39" spans="1:7" s="9" customFormat="1" ht="15.75" thickBot="1" x14ac:dyDescent="0.25">
      <c r="A39" s="606" t="s">
        <v>14</v>
      </c>
      <c r="B39" s="607"/>
      <c r="C39" s="607"/>
      <c r="D39" s="607"/>
      <c r="E39" s="607"/>
      <c r="F39" s="607"/>
      <c r="G39" s="608"/>
    </row>
    <row r="40" spans="1:7" x14ac:dyDescent="0.2">
      <c r="A40" s="302"/>
      <c r="B40" s="285"/>
      <c r="C40" s="310"/>
      <c r="D40" s="311"/>
      <c r="E40" s="289">
        <f t="shared" ref="E40:E45" si="4">C40*D40</f>
        <v>0</v>
      </c>
      <c r="F40" s="328"/>
      <c r="G40" s="290"/>
    </row>
    <row r="41" spans="1:7" x14ac:dyDescent="0.2">
      <c r="A41" s="284"/>
      <c r="B41" s="285"/>
      <c r="C41" s="310"/>
      <c r="D41" s="311"/>
      <c r="E41" s="289">
        <f t="shared" si="4"/>
        <v>0</v>
      </c>
      <c r="F41" s="328"/>
      <c r="G41" s="290"/>
    </row>
    <row r="42" spans="1:7" x14ac:dyDescent="0.2">
      <c r="A42" s="284"/>
      <c r="B42" s="291"/>
      <c r="C42" s="313"/>
      <c r="D42" s="314"/>
      <c r="E42" s="315">
        <f t="shared" si="4"/>
        <v>0</v>
      </c>
      <c r="F42" s="316"/>
      <c r="G42" s="295"/>
    </row>
    <row r="43" spans="1:7" x14ac:dyDescent="0.2">
      <c r="A43" s="284"/>
      <c r="B43" s="291"/>
      <c r="C43" s="313"/>
      <c r="D43" s="314"/>
      <c r="E43" s="315">
        <f t="shared" si="4"/>
        <v>0</v>
      </c>
      <c r="F43" s="316"/>
      <c r="G43" s="295"/>
    </row>
    <row r="44" spans="1:7" x14ac:dyDescent="0.2">
      <c r="A44" s="284"/>
      <c r="B44" s="291"/>
      <c r="C44" s="313"/>
      <c r="D44" s="314"/>
      <c r="E44" s="315">
        <f t="shared" si="4"/>
        <v>0</v>
      </c>
      <c r="F44" s="316"/>
      <c r="G44" s="295"/>
    </row>
    <row r="45" spans="1:7" ht="13.5" thickBot="1" x14ac:dyDescent="0.25">
      <c r="A45" s="317"/>
      <c r="B45" s="318"/>
      <c r="C45" s="319"/>
      <c r="D45" s="320"/>
      <c r="E45" s="321">
        <f t="shared" si="4"/>
        <v>0</v>
      </c>
      <c r="F45" s="322"/>
      <c r="G45" s="323"/>
    </row>
    <row r="46" spans="1:7" ht="13.5" thickBot="1" x14ac:dyDescent="0.25">
      <c r="A46" s="296"/>
      <c r="B46" s="190" t="s">
        <v>83</v>
      </c>
      <c r="C46" s="324"/>
      <c r="D46" s="325"/>
      <c r="E46" s="325">
        <f>SUM(E40:E45)</f>
        <v>0</v>
      </c>
      <c r="F46" s="326"/>
      <c r="G46" s="327"/>
    </row>
    <row r="47" spans="1:7" ht="13.5" thickBot="1" x14ac:dyDescent="0.25">
      <c r="A47" s="296"/>
      <c r="B47" s="190" t="s">
        <v>84</v>
      </c>
      <c r="C47" s="324"/>
      <c r="D47" s="325"/>
      <c r="E47" s="176">
        <f>E14+E22+E30+E38+E46</f>
        <v>0</v>
      </c>
      <c r="F47" s="326"/>
      <c r="G47" s="327"/>
    </row>
    <row r="48" spans="1:7" ht="13.5" thickBot="1" x14ac:dyDescent="0.25">
      <c r="A48" s="277"/>
      <c r="B48" s="277"/>
      <c r="C48" s="309"/>
      <c r="D48" s="282"/>
      <c r="E48" s="282"/>
      <c r="F48" s="280"/>
      <c r="G48" s="309"/>
    </row>
    <row r="49" spans="1:7" ht="11.25" customHeight="1" x14ac:dyDescent="0.2">
      <c r="A49" s="584" t="s">
        <v>35</v>
      </c>
      <c r="B49" s="601"/>
      <c r="C49" s="601"/>
      <c r="D49" s="601"/>
      <c r="E49" s="601"/>
      <c r="F49" s="601"/>
      <c r="G49" s="602"/>
    </row>
    <row r="50" spans="1:7" ht="57" customHeight="1" thickBot="1" x14ac:dyDescent="0.25">
      <c r="A50" s="603"/>
      <c r="B50" s="604"/>
      <c r="C50" s="604"/>
      <c r="D50" s="604"/>
      <c r="E50" s="604"/>
      <c r="F50" s="604"/>
      <c r="G50" s="605"/>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9">
    <mergeCell ref="A2:G2"/>
    <mergeCell ref="A1:B1"/>
    <mergeCell ref="A3:G3"/>
    <mergeCell ref="A49:G50"/>
    <mergeCell ref="A23:G23"/>
    <mergeCell ref="A15:G15"/>
    <mergeCell ref="A6:G6"/>
    <mergeCell ref="A31:G31"/>
    <mergeCell ref="A39:G39"/>
  </mergeCells>
  <phoneticPr fontId="2" type="noConversion"/>
  <printOptions horizontalCentered="1"/>
  <pageMargins left="0.5" right="0.5" top="0.25" bottom="0.25" header="0.5" footer="0.5"/>
  <pageSetup scale="64"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M59"/>
  <sheetViews>
    <sheetView showGridLines="0" zoomScale="90" workbookViewId="0">
      <selection activeCell="G7" sqref="G7"/>
    </sheetView>
  </sheetViews>
  <sheetFormatPr defaultColWidth="9.140625" defaultRowHeight="12.75" x14ac:dyDescent="0.2"/>
  <cols>
    <col min="1" max="1" width="12.28515625" style="12" customWidth="1"/>
    <col min="2" max="2" width="42.42578125" style="12" customWidth="1"/>
    <col min="3" max="3" width="6.7109375" style="7" customWidth="1"/>
    <col min="4" max="4" width="14.140625" style="72" customWidth="1"/>
    <col min="5" max="5" width="14.140625" style="67" customWidth="1"/>
    <col min="6" max="6" width="19.85546875" style="5" customWidth="1"/>
    <col min="7" max="7" width="105.140625" style="7" customWidth="1"/>
    <col min="8" max="16384" width="9.140625" style="12"/>
  </cols>
  <sheetData>
    <row r="1" spans="1:13" s="143" customFormat="1" ht="12.75" customHeight="1" x14ac:dyDescent="0.2">
      <c r="A1" s="591" t="s">
        <v>50</v>
      </c>
      <c r="B1" s="591"/>
      <c r="C1" s="145"/>
      <c r="D1" s="145"/>
      <c r="E1" s="145"/>
      <c r="F1" s="405"/>
      <c r="G1" s="406"/>
      <c r="H1" s="405"/>
      <c r="I1" s="405"/>
      <c r="J1" s="405"/>
    </row>
    <row r="2" spans="1:13" s="15" customFormat="1" ht="13.5" customHeight="1" thickBot="1" x14ac:dyDescent="0.25">
      <c r="A2" s="597" t="s">
        <v>25</v>
      </c>
      <c r="B2" s="597"/>
      <c r="C2" s="597"/>
      <c r="D2" s="597"/>
      <c r="E2" s="597"/>
      <c r="F2" s="597"/>
      <c r="G2" s="597"/>
      <c r="H2" s="10"/>
      <c r="I2" s="10"/>
      <c r="J2" s="10"/>
      <c r="K2" s="10"/>
      <c r="L2" s="10"/>
      <c r="M2" s="10"/>
    </row>
    <row r="3" spans="1:13" ht="135.75" customHeight="1" thickBot="1" x14ac:dyDescent="0.25">
      <c r="A3" s="598" t="s">
        <v>221</v>
      </c>
      <c r="B3" s="612"/>
      <c r="C3" s="612"/>
      <c r="D3" s="612"/>
      <c r="E3" s="612"/>
      <c r="F3" s="612"/>
      <c r="G3" s="613"/>
      <c r="H3" s="277"/>
      <c r="I3" s="277"/>
      <c r="J3" s="277"/>
      <c r="K3" s="277"/>
      <c r="L3" s="277"/>
      <c r="M3" s="277"/>
    </row>
    <row r="4" spans="1:13" ht="13.5" thickBot="1" x14ac:dyDescent="0.25">
      <c r="A4" s="277"/>
      <c r="B4" s="278"/>
      <c r="C4" s="308"/>
      <c r="D4" s="329"/>
      <c r="E4" s="282"/>
      <c r="F4" s="280"/>
      <c r="G4" s="309"/>
      <c r="H4" s="277"/>
      <c r="I4" s="277"/>
      <c r="J4" s="277"/>
      <c r="K4" s="277"/>
      <c r="L4" s="277"/>
      <c r="M4" s="277"/>
    </row>
    <row r="5" spans="1:13" s="9" customFormat="1" ht="26.25" thickBot="1" x14ac:dyDescent="0.25">
      <c r="A5" s="203" t="s">
        <v>85</v>
      </c>
      <c r="B5" s="226" t="s">
        <v>93</v>
      </c>
      <c r="C5" s="396" t="s">
        <v>87</v>
      </c>
      <c r="D5" s="227" t="s">
        <v>88</v>
      </c>
      <c r="E5" s="228" t="s">
        <v>89</v>
      </c>
      <c r="F5" s="229" t="s">
        <v>90</v>
      </c>
      <c r="G5" s="397" t="s">
        <v>91</v>
      </c>
    </row>
    <row r="6" spans="1:13" s="9" customFormat="1" ht="15" x14ac:dyDescent="0.2">
      <c r="A6" s="609" t="s">
        <v>10</v>
      </c>
      <c r="B6" s="610"/>
      <c r="C6" s="610"/>
      <c r="D6" s="610"/>
      <c r="E6" s="610"/>
      <c r="F6" s="610"/>
      <c r="G6" s="611"/>
    </row>
    <row r="7" spans="1:13" ht="33.75" customHeight="1" x14ac:dyDescent="0.2">
      <c r="A7" s="464"/>
      <c r="B7" s="462" t="s">
        <v>231</v>
      </c>
      <c r="C7" s="472">
        <v>20</v>
      </c>
      <c r="D7" s="473">
        <v>50</v>
      </c>
      <c r="E7" s="463">
        <v>10000</v>
      </c>
      <c r="F7" s="474" t="s">
        <v>94</v>
      </c>
      <c r="G7" s="462" t="s">
        <v>254</v>
      </c>
      <c r="H7" s="277"/>
      <c r="I7" s="277"/>
      <c r="J7" s="277"/>
      <c r="K7" s="277"/>
      <c r="L7" s="277"/>
      <c r="M7" s="277"/>
    </row>
    <row r="8" spans="1:13" s="21" customFormat="1" ht="21" customHeight="1" x14ac:dyDescent="0.2">
      <c r="A8" s="338"/>
      <c r="B8" s="285"/>
      <c r="C8" s="310"/>
      <c r="D8" s="331"/>
      <c r="E8" s="289">
        <f t="shared" ref="E8:E14" si="0">C8*D8</f>
        <v>0</v>
      </c>
      <c r="F8" s="328"/>
      <c r="G8" s="290"/>
      <c r="H8" s="332"/>
      <c r="I8" s="332"/>
      <c r="J8" s="332"/>
      <c r="K8" s="332"/>
      <c r="L8" s="332"/>
      <c r="M8" s="332"/>
    </row>
    <row r="9" spans="1:13" s="21" customFormat="1" x14ac:dyDescent="0.2">
      <c r="A9" s="330"/>
      <c r="B9" s="291"/>
      <c r="C9" s="313"/>
      <c r="D9" s="333"/>
      <c r="E9" s="289">
        <f t="shared" si="0"/>
        <v>0</v>
      </c>
      <c r="F9" s="316"/>
      <c r="G9" s="295"/>
      <c r="H9" s="332"/>
      <c r="I9" s="332"/>
      <c r="J9" s="332"/>
      <c r="K9" s="332"/>
      <c r="L9" s="332"/>
      <c r="M9" s="332"/>
    </row>
    <row r="10" spans="1:13" s="21" customFormat="1" x14ac:dyDescent="0.2">
      <c r="A10" s="330"/>
      <c r="B10" s="291"/>
      <c r="C10" s="313"/>
      <c r="D10" s="333"/>
      <c r="E10" s="289">
        <f t="shared" si="0"/>
        <v>0</v>
      </c>
      <c r="F10" s="316"/>
      <c r="G10" s="295"/>
      <c r="H10" s="332"/>
      <c r="I10" s="332"/>
      <c r="J10" s="332"/>
      <c r="K10" s="332"/>
      <c r="L10" s="332"/>
      <c r="M10" s="332"/>
    </row>
    <row r="11" spans="1:13" s="21" customFormat="1" x14ac:dyDescent="0.2">
      <c r="A11" s="330"/>
      <c r="B11" s="291"/>
      <c r="C11" s="313"/>
      <c r="D11" s="333"/>
      <c r="E11" s="289">
        <f t="shared" si="0"/>
        <v>0</v>
      </c>
      <c r="F11" s="316"/>
      <c r="G11" s="295"/>
      <c r="H11" s="332"/>
      <c r="I11" s="332"/>
      <c r="J11" s="332"/>
      <c r="K11" s="332"/>
      <c r="L11" s="332"/>
      <c r="M11" s="332"/>
    </row>
    <row r="12" spans="1:13" s="21" customFormat="1" x14ac:dyDescent="0.2">
      <c r="A12" s="330"/>
      <c r="B12" s="291"/>
      <c r="C12" s="313"/>
      <c r="D12" s="333"/>
      <c r="E12" s="289">
        <f t="shared" si="0"/>
        <v>0</v>
      </c>
      <c r="F12" s="316"/>
      <c r="G12" s="295"/>
      <c r="H12" s="332"/>
      <c r="I12" s="332"/>
      <c r="J12" s="332"/>
      <c r="K12" s="332"/>
      <c r="L12" s="332"/>
      <c r="M12" s="332"/>
    </row>
    <row r="13" spans="1:13" s="21" customFormat="1" x14ac:dyDescent="0.2">
      <c r="A13" s="330"/>
      <c r="B13" s="291"/>
      <c r="C13" s="313"/>
      <c r="D13" s="333"/>
      <c r="E13" s="289">
        <f t="shared" si="0"/>
        <v>0</v>
      </c>
      <c r="F13" s="316"/>
      <c r="G13" s="295"/>
      <c r="H13" s="332"/>
      <c r="I13" s="332"/>
      <c r="J13" s="332"/>
      <c r="K13" s="332"/>
      <c r="L13" s="332"/>
      <c r="M13" s="332"/>
    </row>
    <row r="14" spans="1:13" s="21" customFormat="1" ht="13.5" thickBot="1" x14ac:dyDescent="0.25">
      <c r="A14" s="334"/>
      <c r="B14" s="318"/>
      <c r="C14" s="319"/>
      <c r="D14" s="335"/>
      <c r="E14" s="336">
        <f t="shared" si="0"/>
        <v>0</v>
      </c>
      <c r="F14" s="322"/>
      <c r="G14" s="323"/>
      <c r="H14" s="332"/>
      <c r="I14" s="332"/>
      <c r="J14" s="332"/>
      <c r="K14" s="332"/>
      <c r="L14" s="332"/>
      <c r="M14" s="332"/>
    </row>
    <row r="15" spans="1:13" ht="13.5" thickBot="1" x14ac:dyDescent="0.25">
      <c r="A15" s="296"/>
      <c r="B15" s="190" t="s">
        <v>75</v>
      </c>
      <c r="C15" s="324"/>
      <c r="D15" s="337"/>
      <c r="E15" s="176">
        <f>SUM(E8:E14)</f>
        <v>0</v>
      </c>
      <c r="F15" s="326"/>
      <c r="G15" s="327"/>
      <c r="H15" s="277"/>
      <c r="I15" s="277"/>
      <c r="J15" s="277"/>
      <c r="K15" s="277"/>
      <c r="L15" s="277"/>
      <c r="M15" s="277"/>
    </row>
    <row r="16" spans="1:13" s="9" customFormat="1" ht="15.75" thickBot="1" x14ac:dyDescent="0.25">
      <c r="A16" s="606" t="s">
        <v>11</v>
      </c>
      <c r="B16" s="607"/>
      <c r="C16" s="607"/>
      <c r="D16" s="607"/>
      <c r="E16" s="607"/>
      <c r="F16" s="607"/>
      <c r="G16" s="608"/>
    </row>
    <row r="17" spans="1:7" s="21" customFormat="1" x14ac:dyDescent="0.2">
      <c r="A17" s="338"/>
      <c r="B17" s="215"/>
      <c r="C17" s="310"/>
      <c r="D17" s="331"/>
      <c r="E17" s="289">
        <f t="shared" ref="E17:E24" si="1">C17*D17</f>
        <v>0</v>
      </c>
      <c r="F17" s="328"/>
      <c r="G17" s="290"/>
    </row>
    <row r="18" spans="1:7" s="21" customFormat="1" x14ac:dyDescent="0.2">
      <c r="A18" s="330"/>
      <c r="B18" s="339"/>
      <c r="C18" s="310"/>
      <c r="D18" s="331"/>
      <c r="E18" s="289">
        <f t="shared" si="1"/>
        <v>0</v>
      </c>
      <c r="F18" s="328"/>
      <c r="G18" s="290"/>
    </row>
    <row r="19" spans="1:7" s="21" customFormat="1" x14ac:dyDescent="0.2">
      <c r="A19" s="330"/>
      <c r="B19" s="340"/>
      <c r="C19" s="313"/>
      <c r="D19" s="333"/>
      <c r="E19" s="315">
        <f t="shared" si="1"/>
        <v>0</v>
      </c>
      <c r="F19" s="316"/>
      <c r="G19" s="295"/>
    </row>
    <row r="20" spans="1:7" s="21" customFormat="1" x14ac:dyDescent="0.2">
      <c r="A20" s="330"/>
      <c r="B20" s="340"/>
      <c r="C20" s="313"/>
      <c r="D20" s="333"/>
      <c r="E20" s="315">
        <f t="shared" si="1"/>
        <v>0</v>
      </c>
      <c r="F20" s="316"/>
      <c r="G20" s="295"/>
    </row>
    <row r="21" spans="1:7" s="21" customFormat="1" x14ac:dyDescent="0.2">
      <c r="A21" s="330"/>
      <c r="B21" s="340"/>
      <c r="C21" s="313"/>
      <c r="D21" s="333"/>
      <c r="E21" s="315">
        <f t="shared" si="1"/>
        <v>0</v>
      </c>
      <c r="F21" s="316"/>
      <c r="G21" s="295"/>
    </row>
    <row r="22" spans="1:7" s="21" customFormat="1" x14ac:dyDescent="0.2">
      <c r="A22" s="330"/>
      <c r="B22" s="340"/>
      <c r="C22" s="313"/>
      <c r="D22" s="333"/>
      <c r="E22" s="315">
        <f t="shared" si="1"/>
        <v>0</v>
      </c>
      <c r="F22" s="316"/>
      <c r="G22" s="295"/>
    </row>
    <row r="23" spans="1:7" s="21" customFormat="1" x14ac:dyDescent="0.2">
      <c r="A23" s="330"/>
      <c r="B23" s="340"/>
      <c r="C23" s="313"/>
      <c r="D23" s="333"/>
      <c r="E23" s="315">
        <f t="shared" si="1"/>
        <v>0</v>
      </c>
      <c r="F23" s="316"/>
      <c r="G23" s="295"/>
    </row>
    <row r="24" spans="1:7" s="21" customFormat="1" ht="13.5" thickBot="1" x14ac:dyDescent="0.25">
      <c r="A24" s="334"/>
      <c r="B24" s="341"/>
      <c r="C24" s="319"/>
      <c r="D24" s="335"/>
      <c r="E24" s="321">
        <f t="shared" si="1"/>
        <v>0</v>
      </c>
      <c r="F24" s="322"/>
      <c r="G24" s="323"/>
    </row>
    <row r="25" spans="1:7" ht="13.5" thickBot="1" x14ac:dyDescent="0.25">
      <c r="A25" s="296"/>
      <c r="B25" s="190" t="s">
        <v>77</v>
      </c>
      <c r="C25" s="324"/>
      <c r="D25" s="337"/>
      <c r="E25" s="325">
        <f>SUM(E17:E24)</f>
        <v>0</v>
      </c>
      <c r="F25" s="326"/>
      <c r="G25" s="327"/>
    </row>
    <row r="26" spans="1:7" s="9" customFormat="1" ht="15.75" thickBot="1" x14ac:dyDescent="0.25">
      <c r="A26" s="606" t="s">
        <v>12</v>
      </c>
      <c r="B26" s="607"/>
      <c r="C26" s="607"/>
      <c r="D26" s="607"/>
      <c r="E26" s="607"/>
      <c r="F26" s="607"/>
      <c r="G26" s="608"/>
    </row>
    <row r="27" spans="1:7" s="21" customFormat="1" x14ac:dyDescent="0.2">
      <c r="A27" s="338"/>
      <c r="B27" s="216"/>
      <c r="C27" s="310"/>
      <c r="D27" s="331"/>
      <c r="E27" s="289">
        <f t="shared" ref="E27:E34" si="2">C27*D27</f>
        <v>0</v>
      </c>
      <c r="F27" s="328"/>
      <c r="G27" s="342"/>
    </row>
    <row r="28" spans="1:7" s="21" customFormat="1" x14ac:dyDescent="0.2">
      <c r="A28" s="330"/>
      <c r="B28" s="285"/>
      <c r="C28" s="310"/>
      <c r="D28" s="331"/>
      <c r="E28" s="289">
        <f t="shared" si="2"/>
        <v>0</v>
      </c>
      <c r="F28" s="328"/>
      <c r="G28" s="342"/>
    </row>
    <row r="29" spans="1:7" s="21" customFormat="1" x14ac:dyDescent="0.2">
      <c r="A29" s="330"/>
      <c r="B29" s="291"/>
      <c r="C29" s="313"/>
      <c r="D29" s="333"/>
      <c r="E29" s="315">
        <f t="shared" si="2"/>
        <v>0</v>
      </c>
      <c r="F29" s="316"/>
      <c r="G29" s="343"/>
    </row>
    <row r="30" spans="1:7" s="21" customFormat="1" x14ac:dyDescent="0.2">
      <c r="A30" s="330"/>
      <c r="B30" s="291"/>
      <c r="C30" s="313"/>
      <c r="D30" s="333"/>
      <c r="E30" s="315">
        <f t="shared" si="2"/>
        <v>0</v>
      </c>
      <c r="F30" s="316"/>
      <c r="G30" s="343"/>
    </row>
    <row r="31" spans="1:7" s="21" customFormat="1" x14ac:dyDescent="0.2">
      <c r="A31" s="330"/>
      <c r="B31" s="291"/>
      <c r="C31" s="313"/>
      <c r="D31" s="333"/>
      <c r="E31" s="315">
        <f t="shared" si="2"/>
        <v>0</v>
      </c>
      <c r="F31" s="316"/>
      <c r="G31" s="343"/>
    </row>
    <row r="32" spans="1:7" s="21" customFormat="1" x14ac:dyDescent="0.2">
      <c r="A32" s="330"/>
      <c r="B32" s="291"/>
      <c r="C32" s="313"/>
      <c r="D32" s="333"/>
      <c r="E32" s="315">
        <f t="shared" si="2"/>
        <v>0</v>
      </c>
      <c r="F32" s="316"/>
      <c r="G32" s="343"/>
    </row>
    <row r="33" spans="1:7" s="21" customFormat="1" x14ac:dyDescent="0.2">
      <c r="A33" s="330"/>
      <c r="B33" s="291"/>
      <c r="C33" s="313"/>
      <c r="D33" s="333"/>
      <c r="E33" s="315">
        <f t="shared" si="2"/>
        <v>0</v>
      </c>
      <c r="F33" s="316"/>
      <c r="G33" s="343"/>
    </row>
    <row r="34" spans="1:7" s="21" customFormat="1" ht="13.5" thickBot="1" x14ac:dyDescent="0.25">
      <c r="A34" s="334"/>
      <c r="B34" s="318"/>
      <c r="C34" s="319"/>
      <c r="D34" s="335"/>
      <c r="E34" s="321">
        <f t="shared" si="2"/>
        <v>0</v>
      </c>
      <c r="F34" s="322"/>
      <c r="G34" s="344"/>
    </row>
    <row r="35" spans="1:7" ht="13.5" thickBot="1" x14ac:dyDescent="0.25">
      <c r="A35" s="296"/>
      <c r="B35" s="190" t="s">
        <v>79</v>
      </c>
      <c r="C35" s="324"/>
      <c r="D35" s="337"/>
      <c r="E35" s="325">
        <f>SUM(E27:E34)</f>
        <v>0</v>
      </c>
      <c r="F35" s="326"/>
      <c r="G35" s="327"/>
    </row>
    <row r="36" spans="1:7" s="9" customFormat="1" ht="15.75" thickBot="1" x14ac:dyDescent="0.25">
      <c r="A36" s="606" t="s">
        <v>13</v>
      </c>
      <c r="B36" s="607"/>
      <c r="C36" s="607"/>
      <c r="D36" s="607"/>
      <c r="E36" s="607"/>
      <c r="F36" s="607"/>
      <c r="G36" s="608"/>
    </row>
    <row r="37" spans="1:7" s="21" customFormat="1" x14ac:dyDescent="0.2">
      <c r="A37" s="338"/>
      <c r="B37" s="216"/>
      <c r="C37" s="310"/>
      <c r="D37" s="331"/>
      <c r="E37" s="289">
        <f t="shared" ref="E37:E44" si="3">C37*D37</f>
        <v>0</v>
      </c>
      <c r="F37" s="328"/>
      <c r="G37" s="342"/>
    </row>
    <row r="38" spans="1:7" s="21" customFormat="1" x14ac:dyDescent="0.2">
      <c r="A38" s="330"/>
      <c r="B38" s="285"/>
      <c r="C38" s="310"/>
      <c r="D38" s="331"/>
      <c r="E38" s="289">
        <f t="shared" si="3"/>
        <v>0</v>
      </c>
      <c r="F38" s="328"/>
      <c r="G38" s="342"/>
    </row>
    <row r="39" spans="1:7" s="21" customFormat="1" x14ac:dyDescent="0.2">
      <c r="A39" s="330"/>
      <c r="B39" s="291"/>
      <c r="C39" s="313"/>
      <c r="D39" s="333"/>
      <c r="E39" s="315">
        <f t="shared" si="3"/>
        <v>0</v>
      </c>
      <c r="F39" s="316"/>
      <c r="G39" s="343"/>
    </row>
    <row r="40" spans="1:7" s="21" customFormat="1" x14ac:dyDescent="0.2">
      <c r="A40" s="330"/>
      <c r="B40" s="291"/>
      <c r="C40" s="313"/>
      <c r="D40" s="333"/>
      <c r="E40" s="315">
        <f t="shared" si="3"/>
        <v>0</v>
      </c>
      <c r="F40" s="316"/>
      <c r="G40" s="343"/>
    </row>
    <row r="41" spans="1:7" s="21" customFormat="1" x14ac:dyDescent="0.2">
      <c r="A41" s="330"/>
      <c r="B41" s="291"/>
      <c r="C41" s="313"/>
      <c r="D41" s="333"/>
      <c r="E41" s="315">
        <f t="shared" si="3"/>
        <v>0</v>
      </c>
      <c r="F41" s="316"/>
      <c r="G41" s="343"/>
    </row>
    <row r="42" spans="1:7" s="21" customFormat="1" x14ac:dyDescent="0.2">
      <c r="A42" s="330"/>
      <c r="B42" s="291"/>
      <c r="C42" s="313"/>
      <c r="D42" s="333"/>
      <c r="E42" s="315">
        <f t="shared" si="3"/>
        <v>0</v>
      </c>
      <c r="F42" s="316"/>
      <c r="G42" s="343"/>
    </row>
    <row r="43" spans="1:7" s="21" customFormat="1" x14ac:dyDescent="0.2">
      <c r="A43" s="330"/>
      <c r="B43" s="291"/>
      <c r="C43" s="313"/>
      <c r="D43" s="333"/>
      <c r="E43" s="315">
        <f t="shared" si="3"/>
        <v>0</v>
      </c>
      <c r="F43" s="316"/>
      <c r="G43" s="343"/>
    </row>
    <row r="44" spans="1:7" s="21" customFormat="1" ht="13.5" thickBot="1" x14ac:dyDescent="0.25">
      <c r="A44" s="334"/>
      <c r="B44" s="318"/>
      <c r="C44" s="319"/>
      <c r="D44" s="335"/>
      <c r="E44" s="321">
        <f t="shared" si="3"/>
        <v>0</v>
      </c>
      <c r="F44" s="322"/>
      <c r="G44" s="344"/>
    </row>
    <row r="45" spans="1:7" ht="13.5" thickBot="1" x14ac:dyDescent="0.25">
      <c r="A45" s="296"/>
      <c r="B45" s="190" t="s">
        <v>81</v>
      </c>
      <c r="C45" s="324"/>
      <c r="D45" s="337"/>
      <c r="E45" s="325">
        <f>SUM(E37:E44)</f>
        <v>0</v>
      </c>
      <c r="F45" s="326"/>
      <c r="G45" s="327"/>
    </row>
    <row r="46" spans="1:7" s="9" customFormat="1" ht="15.75" thickBot="1" x14ac:dyDescent="0.25">
      <c r="A46" s="606" t="s">
        <v>14</v>
      </c>
      <c r="B46" s="607"/>
      <c r="C46" s="607"/>
      <c r="D46" s="607"/>
      <c r="E46" s="607"/>
      <c r="F46" s="607"/>
      <c r="G46" s="608"/>
    </row>
    <row r="47" spans="1:7" s="21" customFormat="1" x14ac:dyDescent="0.2">
      <c r="A47" s="338"/>
      <c r="B47" s="216"/>
      <c r="C47" s="310"/>
      <c r="D47" s="331"/>
      <c r="E47" s="289">
        <f t="shared" ref="E47:E54" si="4">C47*D47</f>
        <v>0</v>
      </c>
      <c r="F47" s="328"/>
      <c r="G47" s="342"/>
    </row>
    <row r="48" spans="1:7" s="21" customFormat="1" x14ac:dyDescent="0.2">
      <c r="A48" s="330"/>
      <c r="B48" s="285"/>
      <c r="C48" s="310"/>
      <c r="D48" s="331"/>
      <c r="E48" s="289">
        <f t="shared" si="4"/>
        <v>0</v>
      </c>
      <c r="F48" s="328"/>
      <c r="G48" s="342"/>
    </row>
    <row r="49" spans="1:7" s="21" customFormat="1" x14ac:dyDescent="0.2">
      <c r="A49" s="330"/>
      <c r="B49" s="291"/>
      <c r="C49" s="313"/>
      <c r="D49" s="333"/>
      <c r="E49" s="315">
        <f t="shared" si="4"/>
        <v>0</v>
      </c>
      <c r="F49" s="316"/>
      <c r="G49" s="343"/>
    </row>
    <row r="50" spans="1:7" s="21" customFormat="1" x14ac:dyDescent="0.2">
      <c r="A50" s="330"/>
      <c r="B50" s="291"/>
      <c r="C50" s="313"/>
      <c r="D50" s="333"/>
      <c r="E50" s="315">
        <f t="shared" si="4"/>
        <v>0</v>
      </c>
      <c r="F50" s="316"/>
      <c r="G50" s="343"/>
    </row>
    <row r="51" spans="1:7" s="21" customFormat="1" x14ac:dyDescent="0.2">
      <c r="A51" s="330"/>
      <c r="B51" s="291"/>
      <c r="C51" s="313"/>
      <c r="D51" s="333"/>
      <c r="E51" s="315">
        <f t="shared" si="4"/>
        <v>0</v>
      </c>
      <c r="F51" s="316"/>
      <c r="G51" s="343"/>
    </row>
    <row r="52" spans="1:7" s="21" customFormat="1" x14ac:dyDescent="0.2">
      <c r="A52" s="330"/>
      <c r="B52" s="291"/>
      <c r="C52" s="313"/>
      <c r="D52" s="333"/>
      <c r="E52" s="315">
        <f t="shared" si="4"/>
        <v>0</v>
      </c>
      <c r="F52" s="316"/>
      <c r="G52" s="343"/>
    </row>
    <row r="53" spans="1:7" s="21" customFormat="1" x14ac:dyDescent="0.2">
      <c r="A53" s="330"/>
      <c r="B53" s="291"/>
      <c r="C53" s="313"/>
      <c r="D53" s="333"/>
      <c r="E53" s="315">
        <f t="shared" si="4"/>
        <v>0</v>
      </c>
      <c r="F53" s="316"/>
      <c r="G53" s="343"/>
    </row>
    <row r="54" spans="1:7" s="21" customFormat="1" ht="13.5" thickBot="1" x14ac:dyDescent="0.25">
      <c r="A54" s="334"/>
      <c r="B54" s="318"/>
      <c r="C54" s="319"/>
      <c r="D54" s="335"/>
      <c r="E54" s="321">
        <f t="shared" si="4"/>
        <v>0</v>
      </c>
      <c r="F54" s="322"/>
      <c r="G54" s="344"/>
    </row>
    <row r="55" spans="1:7" ht="13.5" thickBot="1" x14ac:dyDescent="0.25">
      <c r="A55" s="296"/>
      <c r="B55" s="190" t="s">
        <v>83</v>
      </c>
      <c r="C55" s="324"/>
      <c r="D55" s="337"/>
      <c r="E55" s="325">
        <f>SUM(E47:E54)</f>
        <v>0</v>
      </c>
      <c r="F55" s="326"/>
      <c r="G55" s="327"/>
    </row>
    <row r="56" spans="1:7" s="9" customFormat="1" ht="13.5" thickBot="1" x14ac:dyDescent="0.25">
      <c r="A56" s="296"/>
      <c r="B56" s="190" t="s">
        <v>84</v>
      </c>
      <c r="C56" s="181"/>
      <c r="D56" s="182"/>
      <c r="E56" s="176">
        <f>E35+E25+E15+E45+E55</f>
        <v>0</v>
      </c>
      <c r="F56" s="179"/>
      <c r="G56" s="183"/>
    </row>
    <row r="57" spans="1:7" ht="13.5" thickBot="1" x14ac:dyDescent="0.25">
      <c r="A57" s="277"/>
      <c r="B57" s="277"/>
      <c r="C57" s="309"/>
      <c r="D57" s="329"/>
      <c r="E57" s="282"/>
      <c r="F57" s="280"/>
      <c r="G57" s="309"/>
    </row>
    <row r="58" spans="1:7" ht="11.25" customHeight="1" x14ac:dyDescent="0.2">
      <c r="A58" s="584" t="s">
        <v>230</v>
      </c>
      <c r="B58" s="614"/>
      <c r="C58" s="614"/>
      <c r="D58" s="614"/>
      <c r="E58" s="614"/>
      <c r="F58" s="614"/>
      <c r="G58" s="615"/>
    </row>
    <row r="59" spans="1:7" ht="59.25" customHeight="1" thickBot="1" x14ac:dyDescent="0.25">
      <c r="A59" s="616"/>
      <c r="B59" s="617"/>
      <c r="C59" s="617"/>
      <c r="D59" s="617"/>
      <c r="E59" s="617"/>
      <c r="F59" s="617"/>
      <c r="G59" s="618"/>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9">
    <mergeCell ref="A1:B1"/>
    <mergeCell ref="A3:G3"/>
    <mergeCell ref="A58:G59"/>
    <mergeCell ref="A6:G6"/>
    <mergeCell ref="A2:G2"/>
    <mergeCell ref="A16:G16"/>
    <mergeCell ref="A26:G26"/>
    <mergeCell ref="A36:G36"/>
    <mergeCell ref="A46:G46"/>
  </mergeCells>
  <phoneticPr fontId="2" type="noConversion"/>
  <printOptions horizontalCentered="1"/>
  <pageMargins left="0.5" right="0.5" top="0.25" bottom="0.25" header="0.5" footer="0.5"/>
  <pageSetup scale="59"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M32"/>
  <sheetViews>
    <sheetView showGridLines="0" zoomScale="90" workbookViewId="0">
      <selection sqref="A1:B1"/>
    </sheetView>
  </sheetViews>
  <sheetFormatPr defaultColWidth="9.140625" defaultRowHeight="12.75" x14ac:dyDescent="0.2"/>
  <cols>
    <col min="1" max="1" width="14.85546875" style="12" customWidth="1"/>
    <col min="2" max="2" width="42.28515625" style="12" customWidth="1"/>
    <col min="3" max="3" width="70.85546875" style="12" customWidth="1"/>
    <col min="4" max="4" width="10.7109375" style="67" customWidth="1"/>
    <col min="5" max="8" width="10.7109375" style="68" customWidth="1"/>
    <col min="9" max="9" width="10.7109375" style="75" customWidth="1"/>
    <col min="10" max="16384" width="9.140625" style="12"/>
  </cols>
  <sheetData>
    <row r="1" spans="1:13" s="143" customFormat="1" ht="12.75" customHeight="1" x14ac:dyDescent="0.2">
      <c r="A1" s="591" t="s">
        <v>50</v>
      </c>
      <c r="B1" s="591"/>
      <c r="C1" s="145"/>
      <c r="D1" s="408"/>
      <c r="E1" s="619"/>
      <c r="F1" s="619"/>
      <c r="G1" s="619"/>
      <c r="H1" s="619"/>
      <c r="I1" s="619"/>
      <c r="J1" s="405"/>
    </row>
    <row r="2" spans="1:13" s="11" customFormat="1" ht="18.75" thickBot="1" x14ac:dyDescent="0.25">
      <c r="A2" s="590" t="s">
        <v>26</v>
      </c>
      <c r="B2" s="590"/>
      <c r="C2" s="590"/>
      <c r="D2" s="590"/>
      <c r="E2" s="590"/>
      <c r="F2" s="590"/>
      <c r="G2" s="590"/>
      <c r="H2" s="590"/>
      <c r="I2" s="590"/>
      <c r="J2" s="10"/>
      <c r="K2" s="10"/>
      <c r="L2" s="10"/>
      <c r="M2" s="10"/>
    </row>
    <row r="3" spans="1:13" ht="296.25" customHeight="1" thickBot="1" x14ac:dyDescent="0.25">
      <c r="A3" s="598" t="s">
        <v>222</v>
      </c>
      <c r="B3" s="599"/>
      <c r="C3" s="599"/>
      <c r="D3" s="599"/>
      <c r="E3" s="599"/>
      <c r="F3" s="599"/>
      <c r="G3" s="599"/>
      <c r="H3" s="599"/>
      <c r="I3" s="600"/>
      <c r="J3" s="277"/>
      <c r="K3" s="277"/>
      <c r="L3" s="277"/>
      <c r="M3" s="277"/>
    </row>
    <row r="4" spans="1:13" ht="16.5" customHeight="1" thickBot="1" x14ac:dyDescent="0.25">
      <c r="A4" s="277"/>
      <c r="B4" s="24"/>
      <c r="C4" s="24"/>
      <c r="D4" s="66"/>
      <c r="E4" s="66"/>
      <c r="F4" s="66"/>
      <c r="G4" s="66"/>
      <c r="H4" s="66"/>
      <c r="I4" s="76"/>
      <c r="J4" s="277"/>
      <c r="K4" s="277"/>
      <c r="L4" s="277"/>
      <c r="M4" s="277"/>
    </row>
    <row r="5" spans="1:13" ht="30" x14ac:dyDescent="0.2">
      <c r="A5" s="218" t="s">
        <v>85</v>
      </c>
      <c r="B5" s="224" t="s">
        <v>95</v>
      </c>
      <c r="C5" s="224" t="s">
        <v>96</v>
      </c>
      <c r="D5" s="225" t="s">
        <v>10</v>
      </c>
      <c r="E5" s="225" t="s">
        <v>11</v>
      </c>
      <c r="F5" s="465" t="s">
        <v>12</v>
      </c>
      <c r="G5" s="225" t="s">
        <v>13</v>
      </c>
      <c r="H5" s="225" t="s">
        <v>14</v>
      </c>
      <c r="I5" s="466" t="s">
        <v>97</v>
      </c>
      <c r="J5" s="277"/>
      <c r="K5" s="277"/>
      <c r="L5" s="277"/>
      <c r="M5" s="277"/>
    </row>
    <row r="6" spans="1:13" ht="51" x14ac:dyDescent="0.2">
      <c r="A6" s="467" t="s">
        <v>218</v>
      </c>
      <c r="B6" s="468" t="s">
        <v>243</v>
      </c>
      <c r="C6" s="468" t="s">
        <v>244</v>
      </c>
      <c r="D6" s="463">
        <v>108000</v>
      </c>
      <c r="E6" s="463">
        <v>321000</v>
      </c>
      <c r="F6" s="463">
        <v>75000</v>
      </c>
      <c r="G6" s="463"/>
      <c r="H6" s="463"/>
      <c r="I6" s="463">
        <f>SUM(D6:F6)</f>
        <v>504000</v>
      </c>
      <c r="J6" s="277"/>
      <c r="K6" s="277"/>
      <c r="L6" s="277"/>
      <c r="M6" s="277"/>
    </row>
    <row r="7" spans="1:13" x14ac:dyDescent="0.2">
      <c r="A7" s="302"/>
      <c r="B7" s="345"/>
      <c r="C7" s="345"/>
      <c r="D7" s="346"/>
      <c r="E7" s="347"/>
      <c r="F7" s="347"/>
      <c r="G7" s="347"/>
      <c r="H7" s="347"/>
      <c r="I7" s="189">
        <f t="shared" ref="I7:I12" si="0">SUM(D7:H7)</f>
        <v>0</v>
      </c>
      <c r="J7" s="277"/>
      <c r="K7" s="277"/>
      <c r="L7" s="277"/>
      <c r="M7" s="277"/>
    </row>
    <row r="8" spans="1:13" x14ac:dyDescent="0.2">
      <c r="A8" s="284"/>
      <c r="B8" s="348"/>
      <c r="C8" s="348"/>
      <c r="D8" s="346"/>
      <c r="E8" s="349"/>
      <c r="F8" s="349"/>
      <c r="G8" s="347"/>
      <c r="H8" s="347"/>
      <c r="I8" s="189">
        <f t="shared" si="0"/>
        <v>0</v>
      </c>
      <c r="J8" s="277"/>
      <c r="K8" s="277"/>
      <c r="L8" s="277"/>
      <c r="M8" s="277"/>
    </row>
    <row r="9" spans="1:13" x14ac:dyDescent="0.2">
      <c r="A9" s="284"/>
      <c r="B9" s="348"/>
      <c r="C9" s="348"/>
      <c r="D9" s="346"/>
      <c r="E9" s="349"/>
      <c r="F9" s="349"/>
      <c r="G9" s="347"/>
      <c r="H9" s="347"/>
      <c r="I9" s="189">
        <f t="shared" si="0"/>
        <v>0</v>
      </c>
      <c r="J9" s="277"/>
      <c r="K9" s="277"/>
      <c r="L9" s="277"/>
      <c r="M9" s="277"/>
    </row>
    <row r="10" spans="1:13" x14ac:dyDescent="0.2">
      <c r="A10" s="284"/>
      <c r="B10" s="348"/>
      <c r="C10" s="348"/>
      <c r="D10" s="346"/>
      <c r="E10" s="349"/>
      <c r="F10" s="349"/>
      <c r="G10" s="347"/>
      <c r="H10" s="347"/>
      <c r="I10" s="189">
        <f t="shared" si="0"/>
        <v>0</v>
      </c>
      <c r="J10" s="277"/>
      <c r="K10" s="277"/>
      <c r="L10" s="277"/>
      <c r="M10" s="277"/>
    </row>
    <row r="11" spans="1:13" x14ac:dyDescent="0.2">
      <c r="A11" s="284"/>
      <c r="B11" s="348"/>
      <c r="C11" s="348"/>
      <c r="D11" s="346"/>
      <c r="E11" s="349"/>
      <c r="F11" s="349"/>
      <c r="G11" s="347"/>
      <c r="H11" s="347"/>
      <c r="I11" s="189">
        <f t="shared" si="0"/>
        <v>0</v>
      </c>
      <c r="J11" s="277"/>
      <c r="K11" s="277"/>
      <c r="L11" s="277"/>
      <c r="M11" s="277"/>
    </row>
    <row r="12" spans="1:13" x14ac:dyDescent="0.2">
      <c r="A12" s="284"/>
      <c r="B12" s="348"/>
      <c r="C12" s="348"/>
      <c r="D12" s="346"/>
      <c r="E12" s="349"/>
      <c r="F12" s="349"/>
      <c r="G12" s="347"/>
      <c r="H12" s="347"/>
      <c r="I12" s="189">
        <f t="shared" si="0"/>
        <v>0</v>
      </c>
      <c r="J12" s="277"/>
      <c r="K12" s="277"/>
      <c r="L12" s="277"/>
      <c r="M12" s="277"/>
    </row>
    <row r="13" spans="1:13" s="9" customFormat="1" ht="13.5" thickBot="1" x14ac:dyDescent="0.25">
      <c r="A13" s="232"/>
      <c r="B13" s="186"/>
      <c r="C13" s="186" t="s">
        <v>98</v>
      </c>
      <c r="D13" s="187">
        <f t="shared" ref="D13:I13" si="1">SUM(D7:D12)</f>
        <v>0</v>
      </c>
      <c r="E13" s="187">
        <f t="shared" si="1"/>
        <v>0</v>
      </c>
      <c r="F13" s="187">
        <f t="shared" si="1"/>
        <v>0</v>
      </c>
      <c r="G13" s="187">
        <f t="shared" si="1"/>
        <v>0</v>
      </c>
      <c r="H13" s="187">
        <f t="shared" si="1"/>
        <v>0</v>
      </c>
      <c r="I13" s="188">
        <f t="shared" si="1"/>
        <v>0</v>
      </c>
    </row>
    <row r="14" spans="1:13" ht="5.25" customHeight="1" thickBot="1" x14ac:dyDescent="0.25">
      <c r="A14" s="309"/>
      <c r="B14" s="350"/>
      <c r="C14" s="350"/>
      <c r="D14" s="351"/>
      <c r="E14" s="352"/>
      <c r="F14" s="352"/>
      <c r="G14" s="352"/>
      <c r="H14" s="352"/>
      <c r="I14" s="77"/>
      <c r="J14" s="277"/>
      <c r="K14" s="277"/>
      <c r="L14" s="277"/>
      <c r="M14" s="277"/>
    </row>
    <row r="15" spans="1:13" ht="31.5" customHeight="1" x14ac:dyDescent="0.2">
      <c r="A15" s="218" t="s">
        <v>85</v>
      </c>
      <c r="B15" s="224" t="s">
        <v>238</v>
      </c>
      <c r="C15" s="224" t="s">
        <v>96</v>
      </c>
      <c r="D15" s="225" t="s">
        <v>10</v>
      </c>
      <c r="E15" s="225" t="s">
        <v>11</v>
      </c>
      <c r="F15" s="465" t="s">
        <v>12</v>
      </c>
      <c r="G15" s="225" t="s">
        <v>13</v>
      </c>
      <c r="H15" s="225" t="s">
        <v>14</v>
      </c>
      <c r="I15" s="466" t="s">
        <v>97</v>
      </c>
      <c r="J15" s="277"/>
      <c r="K15" s="277"/>
      <c r="L15" s="277"/>
      <c r="M15" s="277"/>
    </row>
    <row r="16" spans="1:13" ht="46.5" customHeight="1" x14ac:dyDescent="0.2">
      <c r="A16" s="515" t="s">
        <v>217</v>
      </c>
      <c r="B16" s="468" t="s">
        <v>226</v>
      </c>
      <c r="C16" s="468" t="s">
        <v>240</v>
      </c>
      <c r="D16" s="463">
        <v>32900</v>
      </c>
      <c r="E16" s="463">
        <v>32900</v>
      </c>
      <c r="F16" s="463">
        <v>30000</v>
      </c>
      <c r="G16" s="463">
        <v>20000</v>
      </c>
      <c r="H16" s="463">
        <v>10000</v>
      </c>
      <c r="I16" s="463">
        <f t="shared" ref="I16:I21" si="2">SUM(D16:H16)</f>
        <v>125800</v>
      </c>
      <c r="J16" s="277"/>
      <c r="K16" s="277"/>
      <c r="L16" s="277"/>
      <c r="M16" s="277"/>
    </row>
    <row r="17" spans="1:9" x14ac:dyDescent="0.2">
      <c r="A17" s="302"/>
      <c r="B17" s="345"/>
      <c r="C17" s="345"/>
      <c r="D17" s="346"/>
      <c r="E17" s="347"/>
      <c r="F17" s="347"/>
      <c r="G17" s="347"/>
      <c r="H17" s="347"/>
      <c r="I17" s="189">
        <f t="shared" si="2"/>
        <v>0</v>
      </c>
    </row>
    <row r="18" spans="1:9" x14ac:dyDescent="0.2">
      <c r="A18" s="284"/>
      <c r="B18" s="348"/>
      <c r="C18" s="348"/>
      <c r="D18" s="346"/>
      <c r="E18" s="349"/>
      <c r="F18" s="349"/>
      <c r="G18" s="347"/>
      <c r="H18" s="347"/>
      <c r="I18" s="189">
        <f t="shared" si="2"/>
        <v>0</v>
      </c>
    </row>
    <row r="19" spans="1:9" x14ac:dyDescent="0.2">
      <c r="A19" s="284"/>
      <c r="B19" s="348"/>
      <c r="C19" s="348"/>
      <c r="D19" s="346"/>
      <c r="E19" s="349"/>
      <c r="F19" s="349"/>
      <c r="G19" s="347"/>
      <c r="H19" s="347"/>
      <c r="I19" s="189">
        <f t="shared" si="2"/>
        <v>0</v>
      </c>
    </row>
    <row r="20" spans="1:9" x14ac:dyDescent="0.2">
      <c r="A20" s="284"/>
      <c r="B20" s="348"/>
      <c r="C20" s="348"/>
      <c r="D20" s="346"/>
      <c r="E20" s="349"/>
      <c r="F20" s="349"/>
      <c r="G20" s="347"/>
      <c r="H20" s="347"/>
      <c r="I20" s="189">
        <f t="shared" si="2"/>
        <v>0</v>
      </c>
    </row>
    <row r="21" spans="1:9" x14ac:dyDescent="0.2">
      <c r="A21" s="284"/>
      <c r="B21" s="348"/>
      <c r="C21" s="348"/>
      <c r="D21" s="346"/>
      <c r="E21" s="349"/>
      <c r="F21" s="349"/>
      <c r="G21" s="347"/>
      <c r="H21" s="347"/>
      <c r="I21" s="189">
        <f t="shared" si="2"/>
        <v>0</v>
      </c>
    </row>
    <row r="22" spans="1:9" s="9" customFormat="1" ht="13.5" thickBot="1" x14ac:dyDescent="0.25">
      <c r="A22" s="232"/>
      <c r="B22" s="186"/>
      <c r="C22" s="186" t="s">
        <v>98</v>
      </c>
      <c r="D22" s="187">
        <f t="shared" ref="D22:I22" si="3">SUM(D17:D21)</f>
        <v>0</v>
      </c>
      <c r="E22" s="187">
        <f t="shared" si="3"/>
        <v>0</v>
      </c>
      <c r="F22" s="187">
        <f t="shared" si="3"/>
        <v>0</v>
      </c>
      <c r="G22" s="187">
        <f t="shared" si="3"/>
        <v>0</v>
      </c>
      <c r="H22" s="187">
        <f t="shared" si="3"/>
        <v>0</v>
      </c>
      <c r="I22" s="188">
        <f t="shared" si="3"/>
        <v>0</v>
      </c>
    </row>
    <row r="23" spans="1:9" s="26" customFormat="1" ht="7.5" customHeight="1" thickBot="1" x14ac:dyDescent="0.25">
      <c r="A23" s="233"/>
      <c r="B23" s="25"/>
      <c r="C23" s="25"/>
      <c r="D23" s="69"/>
      <c r="E23" s="69"/>
      <c r="F23" s="69"/>
      <c r="G23" s="69"/>
      <c r="H23" s="69"/>
      <c r="I23" s="69"/>
    </row>
    <row r="24" spans="1:9" ht="30.75" thickBot="1" x14ac:dyDescent="0.25">
      <c r="A24" s="203" t="s">
        <v>85</v>
      </c>
      <c r="B24" s="226" t="s">
        <v>99</v>
      </c>
      <c r="C24" s="224" t="s">
        <v>96</v>
      </c>
      <c r="D24" s="396" t="s">
        <v>10</v>
      </c>
      <c r="E24" s="396" t="s">
        <v>11</v>
      </c>
      <c r="F24" s="230" t="s">
        <v>12</v>
      </c>
      <c r="G24" s="396" t="s">
        <v>13</v>
      </c>
      <c r="H24" s="396" t="s">
        <v>14</v>
      </c>
      <c r="I24" s="231" t="s">
        <v>97</v>
      </c>
    </row>
    <row r="25" spans="1:9" ht="19.5" customHeight="1" x14ac:dyDescent="0.2">
      <c r="A25" s="284"/>
      <c r="B25" s="348"/>
      <c r="C25" s="348"/>
      <c r="D25" s="346"/>
      <c r="E25" s="349"/>
      <c r="F25" s="349"/>
      <c r="G25" s="347"/>
      <c r="H25" s="347"/>
      <c r="I25" s="189">
        <f>SUM(D25:H25)</f>
        <v>0</v>
      </c>
    </row>
    <row r="26" spans="1:9" ht="27" customHeight="1" x14ac:dyDescent="0.2">
      <c r="A26" s="284"/>
      <c r="B26" s="348"/>
      <c r="C26" s="348"/>
      <c r="D26" s="346"/>
      <c r="E26" s="349"/>
      <c r="F26" s="349"/>
      <c r="G26" s="347"/>
      <c r="H26" s="347"/>
      <c r="I26" s="189">
        <f>SUM(D26:H26)</f>
        <v>0</v>
      </c>
    </row>
    <row r="27" spans="1:9" s="9" customFormat="1" ht="27" customHeight="1" thickBot="1" x14ac:dyDescent="0.25">
      <c r="A27" s="232"/>
      <c r="B27" s="186"/>
      <c r="C27" s="186" t="s">
        <v>98</v>
      </c>
      <c r="D27" s="187">
        <f>SUM(D25:D26)</f>
        <v>0</v>
      </c>
      <c r="E27" s="187">
        <f>SUM(E25:E26)</f>
        <v>0</v>
      </c>
      <c r="F27" s="187">
        <f>SUM(F25:F26)</f>
        <v>0</v>
      </c>
      <c r="G27" s="187">
        <f>SUM(G25:G26)</f>
        <v>0</v>
      </c>
      <c r="H27" s="187">
        <f>SUM(H25:H26)</f>
        <v>0</v>
      </c>
      <c r="I27" s="188">
        <f>SUM(D27:H27)</f>
        <v>0</v>
      </c>
    </row>
    <row r="28" spans="1:9" ht="27" customHeight="1" thickBot="1" x14ac:dyDescent="0.25">
      <c r="A28" s="309"/>
      <c r="B28" s="353"/>
      <c r="C28" s="353"/>
      <c r="D28" s="354"/>
      <c r="E28" s="355"/>
      <c r="F28" s="355"/>
      <c r="G28" s="355"/>
      <c r="H28" s="355"/>
      <c r="I28" s="184"/>
    </row>
    <row r="29" spans="1:9" s="9" customFormat="1" ht="27" customHeight="1" thickBot="1" x14ac:dyDescent="0.25">
      <c r="A29" s="214"/>
      <c r="B29" s="190" t="s">
        <v>100</v>
      </c>
      <c r="C29" s="190"/>
      <c r="D29" s="176">
        <f t="shared" ref="D29:I29" si="4">D13+D22+D27</f>
        <v>0</v>
      </c>
      <c r="E29" s="176">
        <f t="shared" si="4"/>
        <v>0</v>
      </c>
      <c r="F29" s="176">
        <f t="shared" si="4"/>
        <v>0</v>
      </c>
      <c r="G29" s="176">
        <f t="shared" si="4"/>
        <v>0</v>
      </c>
      <c r="H29" s="176">
        <f t="shared" si="4"/>
        <v>0</v>
      </c>
      <c r="I29" s="191">
        <f t="shared" si="4"/>
        <v>0</v>
      </c>
    </row>
    <row r="30" spans="1:9" ht="13.5" thickBot="1" x14ac:dyDescent="0.25">
      <c r="A30" s="277"/>
      <c r="B30" s="277"/>
      <c r="C30" s="277"/>
      <c r="D30" s="351"/>
      <c r="E30" s="352"/>
      <c r="F30" s="352"/>
      <c r="G30" s="352"/>
      <c r="H30" s="352"/>
      <c r="I30" s="77"/>
    </row>
    <row r="31" spans="1:9" ht="11.25" customHeight="1" x14ac:dyDescent="0.2">
      <c r="A31" s="584" t="s">
        <v>237</v>
      </c>
      <c r="B31" s="614"/>
      <c r="C31" s="614"/>
      <c r="D31" s="614"/>
      <c r="E31" s="614"/>
      <c r="F31" s="614"/>
      <c r="G31" s="614"/>
      <c r="H31" s="614"/>
      <c r="I31" s="615"/>
    </row>
    <row r="32" spans="1:9" ht="167.25" customHeight="1" thickBot="1" x14ac:dyDescent="0.25">
      <c r="A32" s="616"/>
      <c r="B32" s="617"/>
      <c r="C32" s="617"/>
      <c r="D32" s="617"/>
      <c r="E32" s="617"/>
      <c r="F32" s="617"/>
      <c r="G32" s="617"/>
      <c r="H32" s="617"/>
      <c r="I32" s="618"/>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5">
    <mergeCell ref="E1:I1"/>
    <mergeCell ref="A1:B1"/>
    <mergeCell ref="A2:I2"/>
    <mergeCell ref="A3:I3"/>
    <mergeCell ref="A31:I32"/>
  </mergeCells>
  <phoneticPr fontId="2" type="noConversion"/>
  <printOptions horizontalCentered="1"/>
  <pageMargins left="0.5" right="0.5" top="0.25" bottom="0.4" header="0.5" footer="0.2"/>
  <pageSetup scale="55" orientation="landscape" horizontalDpi="300" verticalDpi="300" r:id="rId7"/>
  <headerFooter alignWithMargins="0">
    <oddFooter>&amp;LIBC Template 3.0 Non 508 Version&amp;R&amp;N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L87"/>
  <sheetViews>
    <sheetView showGridLines="0" zoomScale="90" zoomScaleNormal="90" workbookViewId="0">
      <selection sqref="A1:D1"/>
    </sheetView>
  </sheetViews>
  <sheetFormatPr defaultColWidth="9.140625" defaultRowHeight="12.75" x14ac:dyDescent="0.2"/>
  <cols>
    <col min="1" max="1" width="39.7109375" style="29" bestFit="1" customWidth="1"/>
    <col min="2" max="6" width="21.28515625" style="29" customWidth="1"/>
    <col min="7" max="7" width="24.140625" style="29" customWidth="1"/>
    <col min="8" max="8" width="38.140625" style="29" customWidth="1"/>
    <col min="9" max="9" width="4.28515625" style="29" hidden="1" customWidth="1"/>
    <col min="10" max="10" width="4.5703125" style="29" hidden="1" customWidth="1"/>
    <col min="11" max="11" width="6.5703125" style="29" customWidth="1"/>
    <col min="12" max="16384" width="9.140625" style="29"/>
  </cols>
  <sheetData>
    <row r="1" spans="1:12" s="146" customFormat="1" ht="12.75" customHeight="1" x14ac:dyDescent="0.2">
      <c r="A1" s="591" t="s">
        <v>50</v>
      </c>
      <c r="B1" s="591"/>
      <c r="C1" s="591"/>
      <c r="D1" s="591"/>
      <c r="E1" s="405"/>
      <c r="F1" s="405"/>
      <c r="H1" s="435"/>
      <c r="I1" s="406"/>
    </row>
    <row r="2" spans="1:12" s="28" customFormat="1" ht="22.5" customHeight="1" thickBot="1" x14ac:dyDescent="0.25">
      <c r="A2" s="632" t="s">
        <v>101</v>
      </c>
      <c r="B2" s="632"/>
      <c r="C2" s="632"/>
      <c r="D2" s="632"/>
      <c r="E2" s="632"/>
      <c r="F2" s="632"/>
      <c r="G2" s="632"/>
      <c r="H2" s="632"/>
      <c r="I2" s="70"/>
      <c r="J2" s="367"/>
      <c r="K2" s="367"/>
      <c r="L2" s="367"/>
    </row>
    <row r="3" spans="1:12" s="11" customFormat="1" ht="114" customHeight="1" thickBot="1" x14ac:dyDescent="0.25">
      <c r="A3" s="633" t="s">
        <v>245</v>
      </c>
      <c r="B3" s="634"/>
      <c r="C3" s="634"/>
      <c r="D3" s="634"/>
      <c r="E3" s="634"/>
      <c r="F3" s="634"/>
      <c r="G3" s="634"/>
      <c r="H3" s="634"/>
      <c r="I3" s="105"/>
      <c r="J3" s="106"/>
      <c r="K3" s="101"/>
      <c r="L3" s="102"/>
    </row>
    <row r="4" spans="1:12" s="28" customFormat="1" ht="15" customHeight="1" thickBot="1" x14ac:dyDescent="0.3">
      <c r="A4" s="95"/>
      <c r="B4" s="95"/>
      <c r="C4" s="95"/>
      <c r="D4" s="95"/>
      <c r="E4" s="95"/>
      <c r="F4" s="95"/>
      <c r="G4" s="96"/>
      <c r="H4" s="95"/>
      <c r="I4" s="95"/>
      <c r="J4" s="95"/>
      <c r="K4" s="368"/>
      <c r="L4" s="367"/>
    </row>
    <row r="5" spans="1:12" s="28" customFormat="1" ht="15" x14ac:dyDescent="0.25">
      <c r="A5" s="194"/>
      <c r="B5" s="413" t="s">
        <v>10</v>
      </c>
      <c r="C5" s="413" t="s">
        <v>11</v>
      </c>
      <c r="D5" s="413" t="s">
        <v>12</v>
      </c>
      <c r="E5" s="413" t="s">
        <v>13</v>
      </c>
      <c r="F5" s="413" t="s">
        <v>14</v>
      </c>
      <c r="G5" s="413" t="s">
        <v>15</v>
      </c>
      <c r="H5" s="433" t="s">
        <v>102</v>
      </c>
      <c r="I5" s="96"/>
      <c r="J5" s="96"/>
      <c r="K5" s="368"/>
      <c r="L5" s="367"/>
    </row>
    <row r="6" spans="1:12" s="28" customFormat="1" ht="14.25" customHeight="1" x14ac:dyDescent="0.25">
      <c r="A6" s="209" t="s">
        <v>103</v>
      </c>
      <c r="B6" s="207"/>
      <c r="C6" s="207"/>
      <c r="D6" s="207"/>
      <c r="E6" s="207"/>
      <c r="F6" s="207"/>
      <c r="G6" s="407"/>
      <c r="H6" s="434"/>
      <c r="I6" s="97"/>
      <c r="J6" s="98"/>
      <c r="K6" s="368"/>
      <c r="L6" s="367"/>
    </row>
    <row r="7" spans="1:12" s="28" customFormat="1" ht="29.25" x14ac:dyDescent="0.25">
      <c r="A7" s="210" t="s">
        <v>104</v>
      </c>
      <c r="B7" s="236">
        <v>0</v>
      </c>
      <c r="C7" s="236">
        <v>0</v>
      </c>
      <c r="D7" s="236">
        <v>0</v>
      </c>
      <c r="E7" s="236">
        <v>0</v>
      </c>
      <c r="F7" s="236">
        <v>0</v>
      </c>
      <c r="G7" s="410"/>
      <c r="H7" s="436"/>
      <c r="I7" s="99"/>
      <c r="J7" s="100"/>
      <c r="K7" s="368"/>
      <c r="L7" s="367"/>
    </row>
    <row r="8" spans="1:12" s="28" customFormat="1" ht="15" x14ac:dyDescent="0.25">
      <c r="A8" s="210" t="s">
        <v>105</v>
      </c>
      <c r="B8" s="236">
        <v>0</v>
      </c>
      <c r="C8" s="236">
        <v>0</v>
      </c>
      <c r="D8" s="236">
        <v>0</v>
      </c>
      <c r="E8" s="236">
        <v>0</v>
      </c>
      <c r="F8" s="236">
        <v>0</v>
      </c>
      <c r="G8" s="410"/>
      <c r="H8" s="436"/>
      <c r="I8" s="99"/>
      <c r="J8" s="100"/>
      <c r="K8" s="368"/>
      <c r="L8" s="367"/>
    </row>
    <row r="9" spans="1:12" s="28" customFormat="1" ht="15" x14ac:dyDescent="0.25">
      <c r="A9" s="210" t="s">
        <v>106</v>
      </c>
      <c r="B9" s="236"/>
      <c r="C9" s="236"/>
      <c r="D9" s="236"/>
      <c r="E9" s="236"/>
      <c r="F9" s="236"/>
      <c r="G9" s="410"/>
      <c r="H9" s="409"/>
      <c r="I9" s="99"/>
      <c r="J9" s="100"/>
      <c r="K9" s="368"/>
      <c r="L9" s="367"/>
    </row>
    <row r="10" spans="1:12" s="28" customFormat="1" ht="15" x14ac:dyDescent="0.25">
      <c r="A10" s="210" t="s">
        <v>107</v>
      </c>
      <c r="B10" s="236">
        <v>0</v>
      </c>
      <c r="C10" s="236">
        <v>0</v>
      </c>
      <c r="D10" s="236">
        <v>0</v>
      </c>
      <c r="E10" s="236">
        <v>0</v>
      </c>
      <c r="F10" s="236">
        <v>0</v>
      </c>
      <c r="G10" s="412"/>
      <c r="H10" s="437"/>
      <c r="I10" s="369"/>
      <c r="J10" s="368"/>
      <c r="K10" s="368"/>
      <c r="L10" s="367"/>
    </row>
    <row r="11" spans="1:12" s="28" customFormat="1" ht="15" customHeight="1" x14ac:dyDescent="0.25">
      <c r="A11" s="209" t="s">
        <v>108</v>
      </c>
      <c r="B11" s="206"/>
      <c r="C11" s="206"/>
      <c r="D11" s="206"/>
      <c r="E11" s="206"/>
      <c r="F11" s="206"/>
      <c r="G11" s="411"/>
      <c r="H11" s="439"/>
      <c r="I11" s="369"/>
      <c r="J11" s="368"/>
      <c r="K11" s="368"/>
      <c r="L11" s="367"/>
    </row>
    <row r="12" spans="1:12" s="28" customFormat="1" ht="15" customHeight="1" x14ac:dyDescent="0.25">
      <c r="A12" s="210" t="s">
        <v>104</v>
      </c>
      <c r="B12" s="208"/>
      <c r="C12" s="208"/>
      <c r="D12" s="208"/>
      <c r="E12" s="208"/>
      <c r="F12" s="208"/>
      <c r="G12" s="412">
        <f>SUM(B12:F12)</f>
        <v>0</v>
      </c>
      <c r="H12" s="438"/>
      <c r="I12" s="369"/>
      <c r="J12" s="368"/>
      <c r="K12" s="368"/>
      <c r="L12" s="367"/>
    </row>
    <row r="13" spans="1:12" s="28" customFormat="1" ht="15" customHeight="1" x14ac:dyDescent="0.25">
      <c r="A13" s="210" t="s">
        <v>109</v>
      </c>
      <c r="B13" s="208"/>
      <c r="C13" s="208"/>
      <c r="D13" s="208"/>
      <c r="E13" s="208"/>
      <c r="F13" s="208"/>
      <c r="G13" s="412">
        <f>SUM(B13:F13)</f>
        <v>0</v>
      </c>
      <c r="H13" s="438"/>
      <c r="I13" s="369"/>
      <c r="J13" s="368"/>
      <c r="K13" s="368"/>
      <c r="L13" s="367"/>
    </row>
    <row r="14" spans="1:12" s="28" customFormat="1" ht="15" customHeight="1" x14ac:dyDescent="0.25">
      <c r="A14" s="210" t="s">
        <v>106</v>
      </c>
      <c r="B14" s="208"/>
      <c r="C14" s="208"/>
      <c r="D14" s="208"/>
      <c r="E14" s="208"/>
      <c r="F14" s="208"/>
      <c r="G14" s="412">
        <v>0</v>
      </c>
      <c r="H14" s="410"/>
      <c r="I14" s="369"/>
      <c r="J14" s="368"/>
      <c r="K14" s="368"/>
      <c r="L14" s="367"/>
    </row>
    <row r="15" spans="1:12" s="28" customFormat="1" ht="15" customHeight="1" x14ac:dyDescent="0.25">
      <c r="A15" s="210" t="s">
        <v>110</v>
      </c>
      <c r="B15" s="208"/>
      <c r="C15" s="208"/>
      <c r="D15" s="208"/>
      <c r="E15" s="208"/>
      <c r="F15" s="208"/>
      <c r="G15" s="412">
        <f>SUM(B15:F15)</f>
        <v>0</v>
      </c>
      <c r="H15" s="432"/>
      <c r="I15" s="369"/>
      <c r="J15" s="368"/>
      <c r="K15" s="368"/>
      <c r="L15" s="367"/>
    </row>
    <row r="16" spans="1:12" s="28" customFormat="1" ht="15" customHeight="1" thickBot="1" x14ac:dyDescent="0.3">
      <c r="A16" s="104" t="s">
        <v>111</v>
      </c>
      <c r="B16" s="195">
        <f>SUM(B12:B15)</f>
        <v>0</v>
      </c>
      <c r="C16" s="195">
        <f>SUM(C12:C15)</f>
        <v>0</v>
      </c>
      <c r="D16" s="195">
        <f>SUM(D12:D15)</f>
        <v>0</v>
      </c>
      <c r="E16" s="195">
        <f>SUM(E12:E15)</f>
        <v>0</v>
      </c>
      <c r="F16" s="195">
        <f>SUM(F12:F15)</f>
        <v>0</v>
      </c>
      <c r="G16" s="412">
        <f>SUM(B16:F16)</f>
        <v>0</v>
      </c>
      <c r="H16" s="440"/>
      <c r="I16" s="279"/>
      <c r="J16" s="367"/>
      <c r="K16" s="367"/>
      <c r="L16" s="367"/>
    </row>
    <row r="17" spans="1:12" s="28" customFormat="1" ht="12.75" customHeight="1" thickBot="1" x14ac:dyDescent="0.25">
      <c r="A17" s="278"/>
      <c r="B17" s="308"/>
      <c r="C17" s="279"/>
      <c r="D17" s="370"/>
      <c r="E17" s="370"/>
      <c r="F17" s="370"/>
      <c r="G17" s="280"/>
      <c r="H17" s="279"/>
      <c r="I17" s="279"/>
      <c r="J17" s="367"/>
      <c r="K17" s="367"/>
      <c r="L17" s="367"/>
    </row>
    <row r="18" spans="1:12" s="28" customFormat="1" ht="48" customHeight="1" thickBot="1" x14ac:dyDescent="0.25">
      <c r="A18" s="628" t="s">
        <v>112</v>
      </c>
      <c r="B18" s="629"/>
      <c r="C18" s="629"/>
      <c r="D18" s="629"/>
      <c r="E18" s="629"/>
      <c r="F18" s="629"/>
      <c r="G18" s="629"/>
      <c r="H18" s="629"/>
      <c r="I18" s="103"/>
      <c r="J18" s="103"/>
      <c r="K18" s="103"/>
      <c r="L18" s="367"/>
    </row>
    <row r="19" spans="1:12" s="28" customFormat="1" ht="132.75" customHeight="1" thickBot="1" x14ac:dyDescent="0.25">
      <c r="A19" s="630" t="s">
        <v>234</v>
      </c>
      <c r="B19" s="631"/>
      <c r="C19" s="631"/>
      <c r="D19" s="631"/>
      <c r="E19" s="631"/>
      <c r="F19" s="631"/>
      <c r="G19" s="631"/>
      <c r="H19" s="631"/>
      <c r="I19" s="94"/>
      <c r="J19" s="94"/>
      <c r="K19" s="94"/>
      <c r="L19" s="367"/>
    </row>
    <row r="20" spans="1:12" s="28" customFormat="1" ht="15.75" customHeight="1" thickBot="1" x14ac:dyDescent="0.25">
      <c r="A20" s="94"/>
      <c r="B20" s="94"/>
      <c r="C20" s="94"/>
      <c r="D20" s="94"/>
      <c r="E20" s="94"/>
      <c r="F20" s="94"/>
      <c r="G20" s="94"/>
      <c r="H20" s="94"/>
      <c r="I20" s="94"/>
      <c r="J20" s="94"/>
      <c r="K20" s="94"/>
      <c r="L20" s="367"/>
    </row>
    <row r="21" spans="1:12" s="28" customFormat="1" ht="16.5" thickBot="1" x14ac:dyDescent="0.3">
      <c r="A21" s="626" t="s">
        <v>113</v>
      </c>
      <c r="B21" s="627"/>
      <c r="C21" s="627"/>
      <c r="D21" s="627"/>
      <c r="E21" s="627"/>
      <c r="F21" s="627"/>
      <c r="G21" s="627"/>
      <c r="H21" s="627"/>
      <c r="I21" s="94"/>
      <c r="J21" s="94"/>
      <c r="K21" s="94"/>
      <c r="L21" s="367"/>
    </row>
    <row r="22" spans="1:12" s="28" customFormat="1" ht="15" customHeight="1" thickBot="1" x14ac:dyDescent="0.25">
      <c r="A22" s="94"/>
      <c r="B22" s="94"/>
      <c r="C22" s="94"/>
      <c r="D22" s="94"/>
      <c r="E22" s="94"/>
      <c r="F22" s="94"/>
      <c r="G22" s="94"/>
      <c r="H22" s="94"/>
      <c r="I22" s="94"/>
      <c r="J22" s="94"/>
      <c r="K22" s="94"/>
      <c r="L22" s="367"/>
    </row>
    <row r="23" spans="1:12" s="28" customFormat="1" ht="57.75" customHeight="1" x14ac:dyDescent="0.2">
      <c r="A23" s="620" t="s">
        <v>225</v>
      </c>
      <c r="B23" s="621"/>
      <c r="C23" s="621"/>
      <c r="D23" s="621"/>
      <c r="E23" s="621"/>
      <c r="F23" s="621"/>
      <c r="G23" s="621"/>
      <c r="H23" s="621"/>
      <c r="I23" s="371"/>
      <c r="J23" s="371"/>
      <c r="K23" s="371"/>
      <c r="L23" s="368"/>
    </row>
    <row r="24" spans="1:12" s="28" customFormat="1" ht="24.75" customHeight="1" x14ac:dyDescent="0.2">
      <c r="A24" s="622"/>
      <c r="B24" s="623"/>
      <c r="C24" s="623"/>
      <c r="D24" s="623"/>
      <c r="E24" s="623"/>
      <c r="F24" s="623"/>
      <c r="G24" s="623"/>
      <c r="H24" s="623"/>
      <c r="I24" s="371"/>
      <c r="J24" s="371"/>
      <c r="K24" s="371"/>
      <c r="L24" s="368"/>
    </row>
    <row r="25" spans="1:12" s="28" customFormat="1" ht="13.5" thickBot="1" x14ac:dyDescent="0.25">
      <c r="A25" s="624"/>
      <c r="B25" s="625"/>
      <c r="C25" s="625"/>
      <c r="D25" s="625"/>
      <c r="E25" s="625"/>
      <c r="F25" s="625"/>
      <c r="G25" s="625"/>
      <c r="H25" s="625"/>
      <c r="I25" s="371"/>
      <c r="J25" s="371"/>
      <c r="K25" s="371"/>
      <c r="L25" s="368"/>
    </row>
    <row r="26" spans="1:12" s="28" customFormat="1" x14ac:dyDescent="0.2">
      <c r="A26" s="367"/>
      <c r="B26" s="372"/>
      <c r="C26" s="367"/>
      <c r="D26" s="367"/>
      <c r="E26" s="367"/>
      <c r="F26" s="367"/>
      <c r="G26" s="367"/>
      <c r="H26" s="367"/>
      <c r="I26" s="367"/>
      <c r="J26" s="367"/>
      <c r="K26" s="367"/>
      <c r="L26" s="367"/>
    </row>
    <row r="27" spans="1:12" s="28" customFormat="1" x14ac:dyDescent="0.2">
      <c r="A27" s="367"/>
      <c r="B27" s="367"/>
      <c r="C27" s="367"/>
      <c r="D27" s="367"/>
      <c r="E27" s="367"/>
      <c r="F27" s="367"/>
      <c r="G27" s="367"/>
      <c r="H27" s="367"/>
      <c r="I27" s="367"/>
      <c r="J27" s="367"/>
      <c r="K27" s="367"/>
      <c r="L27" s="367"/>
    </row>
    <row r="28" spans="1:12" s="28" customFormat="1" x14ac:dyDescent="0.2">
      <c r="A28" s="367"/>
      <c r="B28" s="367"/>
      <c r="C28" s="367"/>
      <c r="D28" s="367"/>
      <c r="E28" s="367"/>
      <c r="F28" s="367"/>
      <c r="G28" s="367"/>
      <c r="H28" s="367"/>
      <c r="I28" s="367"/>
      <c r="J28" s="367"/>
      <c r="K28" s="367"/>
      <c r="L28" s="367"/>
    </row>
    <row r="29" spans="1:12" s="28" customFormat="1" x14ac:dyDescent="0.2">
      <c r="A29" s="367"/>
      <c r="B29" s="367"/>
      <c r="C29" s="367"/>
      <c r="D29" s="367"/>
      <c r="E29" s="367"/>
      <c r="F29" s="367"/>
      <c r="G29" s="367"/>
      <c r="H29" s="367"/>
      <c r="I29" s="367"/>
      <c r="J29" s="367"/>
      <c r="K29" s="367"/>
      <c r="L29" s="367"/>
    </row>
    <row r="30" spans="1:12" s="28" customFormat="1" x14ac:dyDescent="0.2">
      <c r="A30" s="367"/>
      <c r="B30" s="367"/>
      <c r="C30" s="367"/>
      <c r="D30" s="367"/>
      <c r="E30" s="367"/>
      <c r="F30" s="367"/>
      <c r="G30" s="367"/>
      <c r="H30" s="367"/>
      <c r="I30" s="367"/>
      <c r="J30" s="367"/>
      <c r="K30" s="367"/>
      <c r="L30" s="367"/>
    </row>
    <row r="31" spans="1:12" s="28" customFormat="1" x14ac:dyDescent="0.2">
      <c r="A31" s="367"/>
      <c r="B31" s="367"/>
      <c r="C31" s="367"/>
      <c r="D31" s="367"/>
      <c r="E31" s="367"/>
      <c r="F31" s="367"/>
      <c r="G31" s="367"/>
      <c r="H31" s="367"/>
      <c r="I31" s="367"/>
      <c r="J31" s="367"/>
      <c r="K31" s="367"/>
      <c r="L31" s="367"/>
    </row>
    <row r="32" spans="1:12" s="28" customFormat="1" x14ac:dyDescent="0.2">
      <c r="A32" s="367"/>
      <c r="B32" s="367"/>
      <c r="C32" s="367"/>
      <c r="D32" s="367"/>
      <c r="E32" s="367"/>
      <c r="F32" s="367"/>
      <c r="G32" s="367"/>
      <c r="H32" s="367"/>
      <c r="I32" s="367"/>
      <c r="J32" s="367"/>
      <c r="K32" s="367"/>
      <c r="L32" s="367"/>
    </row>
    <row r="33" s="28" customFormat="1" x14ac:dyDescent="0.2"/>
    <row r="34" s="28" customFormat="1" x14ac:dyDescent="0.2"/>
    <row r="35" s="28" customFormat="1" x14ac:dyDescent="0.2"/>
    <row r="36" s="28" customFormat="1" x14ac:dyDescent="0.2"/>
    <row r="37" s="28" customFormat="1" x14ac:dyDescent="0.2"/>
    <row r="38" s="28" customFormat="1" x14ac:dyDescent="0.2"/>
    <row r="39" s="28" customFormat="1" x14ac:dyDescent="0.2"/>
    <row r="40" s="28" customFormat="1" x14ac:dyDescent="0.2"/>
    <row r="41" s="28" customFormat="1" x14ac:dyDescent="0.2"/>
    <row r="42" s="28" customFormat="1" x14ac:dyDescent="0.2"/>
    <row r="43" s="28" customFormat="1" x14ac:dyDescent="0.2"/>
    <row r="44" s="28" customFormat="1" x14ac:dyDescent="0.2"/>
    <row r="45" s="28" customFormat="1" x14ac:dyDescent="0.2"/>
    <row r="46" s="28" customFormat="1" x14ac:dyDescent="0.2"/>
    <row r="47" s="28" customFormat="1" x14ac:dyDescent="0.2"/>
    <row r="48"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pans="10:11" s="28" customFormat="1" x14ac:dyDescent="0.2">
      <c r="J81" s="367"/>
      <c r="K81" s="367"/>
    </row>
    <row r="82" spans="10:11" x14ac:dyDescent="0.2">
      <c r="J82" s="367"/>
      <c r="K82" s="367"/>
    </row>
    <row r="83" spans="10:11" x14ac:dyDescent="0.2">
      <c r="J83" s="367"/>
      <c r="K83" s="367"/>
    </row>
    <row r="84" spans="10:11" x14ac:dyDescent="0.2">
      <c r="J84" s="367"/>
      <c r="K84" s="367"/>
    </row>
    <row r="85" spans="10:11" x14ac:dyDescent="0.2">
      <c r="J85" s="367"/>
      <c r="K85" s="367"/>
    </row>
    <row r="86" spans="10:11" x14ac:dyDescent="0.2">
      <c r="J86" s="367"/>
      <c r="K86" s="367"/>
    </row>
    <row r="87" spans="10:11" x14ac:dyDescent="0.2">
      <c r="J87" s="367"/>
      <c r="K87" s="367"/>
    </row>
  </sheetData>
  <sheetProtection formatCells="0" formatColumns="0" format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7">
    <mergeCell ref="A23:H25"/>
    <mergeCell ref="A1:D1"/>
    <mergeCell ref="A21:H21"/>
    <mergeCell ref="A18:H18"/>
    <mergeCell ref="A19:H19"/>
    <mergeCell ref="A2:H2"/>
    <mergeCell ref="A3:H3"/>
  </mergeCells>
  <phoneticPr fontId="2" type="noConversion"/>
  <printOptions horizontalCentered="1"/>
  <pageMargins left="0.5" right="0.5" top="0.25" bottom="0.25" header="0.5" footer="0.5"/>
  <pageSetup scale="62"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pageSetUpPr fitToPage="1"/>
  </sheetPr>
  <dimension ref="A1:K46"/>
  <sheetViews>
    <sheetView showGridLines="0" zoomScale="90" workbookViewId="0">
      <selection activeCell="A3" sqref="A3:E3"/>
    </sheetView>
  </sheetViews>
  <sheetFormatPr defaultColWidth="9.140625" defaultRowHeight="12.75" x14ac:dyDescent="0.2"/>
  <cols>
    <col min="1" max="1" width="10.5703125" style="12" customWidth="1"/>
    <col min="2" max="2" width="57.42578125" style="12" customWidth="1"/>
    <col min="3" max="3" width="12.42578125" style="67" customWidth="1"/>
    <col min="4" max="4" width="28.28515625" style="74" customWidth="1"/>
    <col min="5" max="5" width="63" style="16" customWidth="1"/>
    <col min="6" max="16384" width="9.140625" style="12"/>
  </cols>
  <sheetData>
    <row r="1" spans="1:11" s="143" customFormat="1" ht="12.75" customHeight="1" x14ac:dyDescent="0.2">
      <c r="A1" s="591" t="s">
        <v>36</v>
      </c>
      <c r="B1" s="591"/>
      <c r="C1" s="144"/>
      <c r="D1" s="145"/>
      <c r="E1" s="406"/>
      <c r="F1" s="405"/>
      <c r="G1" s="405"/>
      <c r="H1" s="405"/>
    </row>
    <row r="2" spans="1:11" s="15" customFormat="1" ht="18.75" thickBot="1" x14ac:dyDescent="0.25">
      <c r="A2" s="635" t="s">
        <v>31</v>
      </c>
      <c r="B2" s="635"/>
      <c r="C2" s="635"/>
      <c r="D2" s="635"/>
      <c r="E2" s="635"/>
      <c r="F2" s="27"/>
      <c r="G2" s="27"/>
      <c r="H2" s="27"/>
      <c r="I2" s="10"/>
      <c r="J2" s="10"/>
      <c r="K2" s="10"/>
    </row>
    <row r="3" spans="1:11" ht="81" customHeight="1" thickBot="1" x14ac:dyDescent="0.25">
      <c r="A3" s="598" t="s">
        <v>255</v>
      </c>
      <c r="B3" s="612"/>
      <c r="C3" s="612"/>
      <c r="D3" s="612"/>
      <c r="E3" s="613"/>
      <c r="F3" s="277"/>
      <c r="G3" s="277"/>
      <c r="H3" s="277"/>
      <c r="I3" s="277"/>
      <c r="J3" s="277"/>
      <c r="K3" s="277"/>
    </row>
    <row r="4" spans="1:11" ht="16.5" customHeight="1" thickBot="1" x14ac:dyDescent="0.25">
      <c r="A4" s="277"/>
      <c r="B4" s="278"/>
      <c r="C4" s="282"/>
      <c r="D4" s="356"/>
      <c r="E4" s="283"/>
      <c r="F4" s="277"/>
      <c r="G4" s="277"/>
      <c r="H4" s="277"/>
      <c r="I4" s="277"/>
      <c r="J4" s="277"/>
      <c r="K4" s="277"/>
    </row>
    <row r="5" spans="1:11" ht="15.75" customHeight="1" thickBot="1" x14ac:dyDescent="0.3">
      <c r="A5" s="636" t="s">
        <v>219</v>
      </c>
      <c r="B5" s="637"/>
      <c r="C5" s="637"/>
      <c r="D5" s="637"/>
      <c r="E5" s="638"/>
      <c r="F5" s="277"/>
      <c r="G5" s="277"/>
      <c r="H5" s="277"/>
      <c r="I5" s="277"/>
      <c r="J5" s="277"/>
      <c r="K5" s="277"/>
    </row>
    <row r="6" spans="1:11" ht="13.5" thickBot="1" x14ac:dyDescent="0.25">
      <c r="A6" s="277"/>
      <c r="B6" s="278"/>
      <c r="C6" s="282"/>
      <c r="D6" s="356"/>
      <c r="E6" s="283"/>
      <c r="F6" s="277"/>
      <c r="G6" s="277"/>
      <c r="H6" s="277"/>
      <c r="I6" s="277"/>
      <c r="J6" s="277"/>
      <c r="K6" s="277"/>
    </row>
    <row r="7" spans="1:11" s="9" customFormat="1" ht="26.25" thickBot="1" x14ac:dyDescent="0.25">
      <c r="A7" s="177" t="s">
        <v>85</v>
      </c>
      <c r="B7" s="226" t="s">
        <v>114</v>
      </c>
      <c r="C7" s="228" t="s">
        <v>115</v>
      </c>
      <c r="D7" s="229" t="s">
        <v>90</v>
      </c>
      <c r="E7" s="397" t="s">
        <v>91</v>
      </c>
    </row>
    <row r="8" spans="1:11" s="9" customFormat="1" ht="15.75" thickBot="1" x14ac:dyDescent="0.25">
      <c r="A8" s="639" t="s">
        <v>10</v>
      </c>
      <c r="B8" s="640"/>
      <c r="C8" s="640"/>
      <c r="D8" s="640"/>
      <c r="E8" s="641"/>
    </row>
    <row r="9" spans="1:11" s="21" customFormat="1" x14ac:dyDescent="0.2">
      <c r="A9" s="330"/>
      <c r="B9" s="340"/>
      <c r="C9" s="311"/>
      <c r="D9" s="357"/>
      <c r="E9" s="295"/>
      <c r="F9" s="332"/>
      <c r="G9" s="332"/>
      <c r="H9" s="332"/>
      <c r="I9" s="332"/>
      <c r="J9" s="332"/>
      <c r="K9" s="332"/>
    </row>
    <row r="10" spans="1:11" s="21" customFormat="1" x14ac:dyDescent="0.2">
      <c r="A10" s="330"/>
      <c r="B10" s="340"/>
      <c r="C10" s="311"/>
      <c r="D10" s="357"/>
      <c r="E10" s="295"/>
      <c r="F10" s="332"/>
      <c r="G10" s="332"/>
      <c r="H10" s="332"/>
      <c r="I10" s="332"/>
      <c r="J10" s="332"/>
      <c r="K10" s="332"/>
    </row>
    <row r="11" spans="1:11" s="21" customFormat="1" x14ac:dyDescent="0.2">
      <c r="A11" s="330"/>
      <c r="B11" s="340"/>
      <c r="C11" s="311"/>
      <c r="D11" s="357"/>
      <c r="E11" s="295"/>
      <c r="F11" s="332"/>
      <c r="G11" s="332"/>
      <c r="H11" s="332"/>
      <c r="I11" s="332"/>
      <c r="J11" s="332"/>
      <c r="K11" s="332"/>
    </row>
    <row r="12" spans="1:11" s="21" customFormat="1" x14ac:dyDescent="0.2">
      <c r="A12" s="330"/>
      <c r="B12" s="340"/>
      <c r="C12" s="311"/>
      <c r="D12" s="357"/>
      <c r="E12" s="295"/>
      <c r="F12" s="332"/>
      <c r="G12" s="332"/>
      <c r="H12" s="332"/>
      <c r="I12" s="332"/>
      <c r="J12" s="332"/>
      <c r="K12" s="332"/>
    </row>
    <row r="13" spans="1:11" s="21" customFormat="1" ht="13.5" thickBot="1" x14ac:dyDescent="0.25">
      <c r="A13" s="334"/>
      <c r="B13" s="341"/>
      <c r="C13" s="358"/>
      <c r="D13" s="359"/>
      <c r="E13" s="323"/>
      <c r="F13" s="332"/>
      <c r="G13" s="332"/>
      <c r="H13" s="332"/>
      <c r="I13" s="332"/>
      <c r="J13" s="332"/>
      <c r="K13" s="332"/>
    </row>
    <row r="14" spans="1:11" ht="13.5" thickBot="1" x14ac:dyDescent="0.25">
      <c r="A14" s="296"/>
      <c r="B14" s="190" t="s">
        <v>75</v>
      </c>
      <c r="C14" s="325">
        <f>SUM(C9:C13)</f>
        <v>0</v>
      </c>
      <c r="D14" s="360"/>
      <c r="E14" s="300"/>
      <c r="F14" s="277"/>
      <c r="G14" s="277"/>
      <c r="H14" s="277"/>
      <c r="I14" s="277"/>
      <c r="J14" s="277"/>
      <c r="K14" s="277"/>
    </row>
    <row r="15" spans="1:11" s="9" customFormat="1" ht="15.75" thickBot="1" x14ac:dyDescent="0.25">
      <c r="A15" s="606" t="s">
        <v>11</v>
      </c>
      <c r="B15" s="607"/>
      <c r="C15" s="607"/>
      <c r="D15" s="607"/>
      <c r="E15" s="608"/>
    </row>
    <row r="16" spans="1:11" s="21" customFormat="1" x14ac:dyDescent="0.2">
      <c r="A16" s="338"/>
      <c r="B16" s="339"/>
      <c r="C16" s="311"/>
      <c r="D16" s="361"/>
      <c r="E16" s="290"/>
    </row>
    <row r="17" spans="1:5" s="21" customFormat="1" x14ac:dyDescent="0.2">
      <c r="A17" s="330"/>
      <c r="B17" s="340"/>
      <c r="C17" s="314"/>
      <c r="D17" s="357"/>
      <c r="E17" s="295"/>
    </row>
    <row r="18" spans="1:5" s="21" customFormat="1" x14ac:dyDescent="0.2">
      <c r="A18" s="330"/>
      <c r="B18" s="340"/>
      <c r="C18" s="314"/>
      <c r="D18" s="357"/>
      <c r="E18" s="295"/>
    </row>
    <row r="19" spans="1:5" s="21" customFormat="1" x14ac:dyDescent="0.2">
      <c r="A19" s="330"/>
      <c r="B19" s="340"/>
      <c r="C19" s="314"/>
      <c r="D19" s="357"/>
      <c r="E19" s="295"/>
    </row>
    <row r="20" spans="1:5" s="21" customFormat="1" ht="13.5" thickBot="1" x14ac:dyDescent="0.25">
      <c r="A20" s="334"/>
      <c r="B20" s="341"/>
      <c r="C20" s="320"/>
      <c r="D20" s="359"/>
      <c r="E20" s="323"/>
    </row>
    <row r="21" spans="1:5" ht="13.5" thickBot="1" x14ac:dyDescent="0.25">
      <c r="A21" s="296"/>
      <c r="B21" s="190" t="s">
        <v>77</v>
      </c>
      <c r="C21" s="325">
        <f>SUM(C16:C20)</f>
        <v>0</v>
      </c>
      <c r="D21" s="360"/>
      <c r="E21" s="300"/>
    </row>
    <row r="22" spans="1:5" ht="15.75" thickBot="1" x14ac:dyDescent="0.25">
      <c r="A22" s="606" t="s">
        <v>12</v>
      </c>
      <c r="B22" s="607"/>
      <c r="C22" s="607"/>
      <c r="D22" s="607"/>
      <c r="E22" s="608"/>
    </row>
    <row r="23" spans="1:5" x14ac:dyDescent="0.2">
      <c r="A23" s="338"/>
      <c r="B23" s="339"/>
      <c r="C23" s="311"/>
      <c r="D23" s="361"/>
      <c r="E23" s="290"/>
    </row>
    <row r="24" spans="1:5" x14ac:dyDescent="0.2">
      <c r="A24" s="330"/>
      <c r="B24" s="340"/>
      <c r="C24" s="314"/>
      <c r="D24" s="357"/>
      <c r="E24" s="295"/>
    </row>
    <row r="25" spans="1:5" x14ac:dyDescent="0.2">
      <c r="A25" s="330"/>
      <c r="B25" s="340"/>
      <c r="C25" s="314"/>
      <c r="D25" s="357"/>
      <c r="E25" s="295"/>
    </row>
    <row r="26" spans="1:5" x14ac:dyDescent="0.2">
      <c r="A26" s="330"/>
      <c r="B26" s="340"/>
      <c r="C26" s="314"/>
      <c r="D26" s="357"/>
      <c r="E26" s="295"/>
    </row>
    <row r="27" spans="1:5" ht="13.5" thickBot="1" x14ac:dyDescent="0.25">
      <c r="A27" s="334"/>
      <c r="B27" s="341"/>
      <c r="C27" s="320"/>
      <c r="D27" s="359"/>
      <c r="E27" s="323"/>
    </row>
    <row r="28" spans="1:5" ht="15.75" customHeight="1" thickBot="1" x14ac:dyDescent="0.25">
      <c r="A28" s="296"/>
      <c r="B28" s="190" t="s">
        <v>79</v>
      </c>
      <c r="C28" s="325">
        <f>SUM(C23:C27)</f>
        <v>0</v>
      </c>
      <c r="D28" s="360"/>
      <c r="E28" s="300"/>
    </row>
    <row r="29" spans="1:5" ht="15.75" customHeight="1" thickBot="1" x14ac:dyDescent="0.25">
      <c r="A29" s="606" t="s">
        <v>13</v>
      </c>
      <c r="B29" s="607"/>
      <c r="C29" s="607"/>
      <c r="D29" s="607"/>
      <c r="E29" s="608"/>
    </row>
    <row r="30" spans="1:5" ht="15.75" customHeight="1" x14ac:dyDescent="0.2">
      <c r="A30" s="338"/>
      <c r="B30" s="339"/>
      <c r="C30" s="311"/>
      <c r="D30" s="361"/>
      <c r="E30" s="290"/>
    </row>
    <row r="31" spans="1:5" ht="15.75" customHeight="1" x14ac:dyDescent="0.2">
      <c r="A31" s="330"/>
      <c r="B31" s="340"/>
      <c r="C31" s="314"/>
      <c r="D31" s="357"/>
      <c r="E31" s="295"/>
    </row>
    <row r="32" spans="1:5" ht="15.75" customHeight="1" x14ac:dyDescent="0.2">
      <c r="A32" s="330"/>
      <c r="B32" s="340"/>
      <c r="C32" s="314"/>
      <c r="D32" s="357"/>
      <c r="E32" s="295"/>
    </row>
    <row r="33" spans="1:5" ht="15.75" customHeight="1" x14ac:dyDescent="0.2">
      <c r="A33" s="330"/>
      <c r="B33" s="340"/>
      <c r="C33" s="314"/>
      <c r="D33" s="357"/>
      <c r="E33" s="295"/>
    </row>
    <row r="34" spans="1:5" ht="15.75" customHeight="1" thickBot="1" x14ac:dyDescent="0.25">
      <c r="A34" s="334"/>
      <c r="B34" s="341"/>
      <c r="C34" s="320"/>
      <c r="D34" s="359"/>
      <c r="E34" s="323"/>
    </row>
    <row r="35" spans="1:5" ht="15.75" customHeight="1" thickBot="1" x14ac:dyDescent="0.25">
      <c r="A35" s="296"/>
      <c r="B35" s="190" t="s">
        <v>81</v>
      </c>
      <c r="C35" s="325">
        <f>SUM(C30:C34)</f>
        <v>0</v>
      </c>
      <c r="D35" s="360"/>
      <c r="E35" s="300"/>
    </row>
    <row r="36" spans="1:5" s="9" customFormat="1" ht="15.75" customHeight="1" thickBot="1" x14ac:dyDescent="0.25">
      <c r="A36" s="606" t="s">
        <v>14</v>
      </c>
      <c r="B36" s="607"/>
      <c r="C36" s="607"/>
      <c r="D36" s="607"/>
      <c r="E36" s="608"/>
    </row>
    <row r="37" spans="1:5" s="21" customFormat="1" x14ac:dyDescent="0.2">
      <c r="A37" s="338"/>
      <c r="B37" s="339"/>
      <c r="C37" s="311"/>
      <c r="D37" s="361"/>
      <c r="E37" s="290"/>
    </row>
    <row r="38" spans="1:5" s="21" customFormat="1" x14ac:dyDescent="0.2">
      <c r="A38" s="330"/>
      <c r="B38" s="340"/>
      <c r="C38" s="311"/>
      <c r="D38" s="357"/>
      <c r="E38" s="295"/>
    </row>
    <row r="39" spans="1:5" s="21" customFormat="1" x14ac:dyDescent="0.2">
      <c r="A39" s="330"/>
      <c r="B39" s="340"/>
      <c r="C39" s="311"/>
      <c r="D39" s="357"/>
      <c r="E39" s="295"/>
    </row>
    <row r="40" spans="1:5" s="21" customFormat="1" x14ac:dyDescent="0.2">
      <c r="A40" s="330"/>
      <c r="B40" s="340"/>
      <c r="C40" s="311"/>
      <c r="D40" s="357"/>
      <c r="E40" s="295"/>
    </row>
    <row r="41" spans="1:5" s="21" customFormat="1" ht="13.5" thickBot="1" x14ac:dyDescent="0.25">
      <c r="A41" s="334"/>
      <c r="B41" s="341"/>
      <c r="C41" s="358"/>
      <c r="D41" s="359"/>
      <c r="E41" s="323"/>
    </row>
    <row r="42" spans="1:5" ht="13.5" thickBot="1" x14ac:dyDescent="0.25">
      <c r="A42" s="296"/>
      <c r="B42" s="190" t="s">
        <v>83</v>
      </c>
      <c r="C42" s="325">
        <f>SUM(C37:C41)</f>
        <v>0</v>
      </c>
      <c r="D42" s="360"/>
      <c r="E42" s="300"/>
    </row>
    <row r="43" spans="1:5" s="9" customFormat="1" ht="13.5" thickBot="1" x14ac:dyDescent="0.25">
      <c r="A43" s="214"/>
      <c r="B43" s="190" t="s">
        <v>84</v>
      </c>
      <c r="C43" s="176">
        <f>(C14+C21+C28+C35+C42)</f>
        <v>0</v>
      </c>
      <c r="D43" s="192"/>
      <c r="E43" s="180"/>
    </row>
    <row r="44" spans="1:5" ht="13.5" thickBot="1" x14ac:dyDescent="0.25">
      <c r="A44" s="277"/>
      <c r="B44" s="277"/>
      <c r="C44" s="282"/>
      <c r="D44" s="356"/>
      <c r="E44" s="283"/>
    </row>
    <row r="45" spans="1:5" ht="11.25" customHeight="1" x14ac:dyDescent="0.2">
      <c r="A45" s="584" t="s">
        <v>35</v>
      </c>
      <c r="B45" s="614"/>
      <c r="C45" s="614"/>
      <c r="D45" s="614"/>
      <c r="E45" s="615"/>
    </row>
    <row r="46" spans="1:5" ht="152.25" customHeight="1" thickBot="1" x14ac:dyDescent="0.25">
      <c r="A46" s="616"/>
      <c r="B46" s="617"/>
      <c r="C46" s="617"/>
      <c r="D46" s="617"/>
      <c r="E46" s="618"/>
    </row>
  </sheetData>
  <sheetProtection formatCells="0" formatColumns="0" formatRows="0" insertRows="0" deleteRows="0" selectLockedCells="1"/>
  <customSheetViews>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7" orientation="landscape" r:id="rId6"/>
      <headerFooter alignWithMargins="0">
        <oddFooter>&amp;Lg. Construction&amp;RPage &amp;P of &amp;N</oddFooter>
      </headerFooter>
    </customSheetView>
  </customSheetViews>
  <mergeCells count="10">
    <mergeCell ref="A1:B1"/>
    <mergeCell ref="A2:E2"/>
    <mergeCell ref="A3:E3"/>
    <mergeCell ref="A5:E5"/>
    <mergeCell ref="A45:E46"/>
    <mergeCell ref="A8:E8"/>
    <mergeCell ref="A15:E15"/>
    <mergeCell ref="A36:E36"/>
    <mergeCell ref="A22:E22"/>
    <mergeCell ref="A29:E29"/>
  </mergeCells>
  <phoneticPr fontId="2" type="noConversion"/>
  <printOptions horizontalCentered="1"/>
  <pageMargins left="0.5" right="0.5" top="0.25" bottom="0.25" header="0.5" footer="0.5"/>
  <pageSetup scale="67"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44513929ACB046BDC8AC3EFFC291DD" ma:contentTypeVersion="15" ma:contentTypeDescription="Create a new document." ma:contentTypeScope="" ma:versionID="3c5ec78c968f24640ab48818e789ca0a">
  <xsd:schema xmlns:xsd="http://www.w3.org/2001/XMLSchema" xmlns:xs="http://www.w3.org/2001/XMLSchema" xmlns:p="http://schemas.microsoft.com/office/2006/metadata/properties" xmlns:ns2="7c62f73c-2e0a-46bb-9f5c-4de67b08f761" xmlns:ns3="9a04c5e2-1e7f-40b1-b8e5-68fc9d2a169f" targetNamespace="http://schemas.microsoft.com/office/2006/metadata/properties" ma:root="true" ma:fieldsID="85e61f5916ae451ef8ece46d7fe8f336" ns2:_="" ns3:_="">
    <xsd:import namespace="7c62f73c-2e0a-46bb-9f5c-4de67b08f761"/>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f73c-2e0a-46bb-9f5c-4de67b08f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39c792-f5a2-43ce-a053-fa0d5a8d3bf8}" ma:internalName="TaxCatchAll" ma:showField="CatchAllData" ma:web="9a04c5e2-1e7f-40b1-b8e5-68fc9d2a1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a04c5e2-1e7f-40b1-b8e5-68fc9d2a169f" xsi:nil="true"/>
    <lcf76f155ced4ddcb4097134ff3c332f xmlns="7c62f73c-2e0a-46bb-9f5c-4de67b08f761">
      <Terms xmlns="http://schemas.microsoft.com/office/infopath/2007/PartnerControls"/>
    </lcf76f155ced4ddcb4097134ff3c332f>
    <SharedWithUsers xmlns="9a04c5e2-1e7f-40b1-b8e5-68fc9d2a169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2671A2-BBFE-4A74-AC79-CDEE77663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f73c-2e0a-46bb-9f5c-4de67b08f761"/>
    <ds:schemaRef ds:uri="9a04c5e2-1e7f-40b1-b8e5-68fc9d2a1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d8e23be6-d007-4c2c-9265-7d9405abf22e"/>
    <ds:schemaRef ds:uri="65146633-a755-433a-aacb-5024b6511b89"/>
    <ds:schemaRef ds:uri="9a04c5e2-1e7f-40b1-b8e5-68fc9d2a169f"/>
    <ds:schemaRef ds:uri="7c62f73c-2e0a-46bb-9f5c-4de67b08f761"/>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 and Summary</vt:lpstr>
      <vt:lpstr>a. Personnel</vt:lpstr>
      <vt:lpstr>b. Fringe</vt:lpstr>
      <vt:lpstr>c. Travel</vt:lpstr>
      <vt:lpstr>d. Equipment</vt:lpstr>
      <vt:lpstr>e. Supplies</vt:lpstr>
      <vt:lpstr>f. Contractual</vt:lpstr>
      <vt:lpstr>i. Indirect</vt:lpstr>
      <vt:lpstr>g. Construction</vt:lpstr>
      <vt:lpstr>h. Other</vt:lpstr>
      <vt:lpstr>j. Admin Costs</vt:lpstr>
      <vt:lpstr>SF-424A</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Admin Costs'!Print_Titles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Fogarty, Jacob</cp:lastModifiedBy>
  <cp:revision/>
  <cp:lastPrinted>2024-07-15T15:54:12Z</cp:lastPrinted>
  <dcterms:created xsi:type="dcterms:W3CDTF">2006-10-30T17:25:35Z</dcterms:created>
  <dcterms:modified xsi:type="dcterms:W3CDTF">2025-08-29T12:56:37Z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563b7e2c-0705-4489-bdfa-f2d6d6fc453a</vt:lpwstr>
  </property>
  <property fmtid="{D5CDD505-2E9C-101B-9397-08002B2CF9AE}" pid="3" name="ContentTypeId">
    <vt:lpwstr>0x0101002344513929ACB046BDC8AC3EFFC291DD</vt:lpwstr>
  </property>
  <property fmtid="{D5CDD505-2E9C-101B-9397-08002B2CF9AE}" pid="4" name="SV_QUERY_LIST_4F35BF76-6C0D-4D9B-82B2-816C12CF3733">
    <vt:lpwstr>empty_477D106A-C0D6-4607-AEBD-E2C9D60EA279</vt:lpwstr>
  </property>
  <property fmtid="{D5CDD505-2E9C-101B-9397-08002B2CF9AE}" pid="5" name="MediaServiceImageTags">
    <vt:lpwstr/>
  </property>
</Properties>
</file>