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4FF65D30-262F-45B9-A890-F28CAB8F51C2}" xr6:coauthVersionLast="31" xr6:coauthVersionMax="31" xr10:uidLastSave="{00000000-0000-0000-0000-000000000000}"/>
  <bookViews>
    <workbookView xWindow="240" yWindow="225" windowWidth="28560" windowHeight="72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Sheet1!$A$1:$P$127</definedName>
  </definedNames>
  <calcPr calcId="179017"/>
</workbook>
</file>

<file path=xl/calcChain.xml><?xml version="1.0" encoding="utf-8"?>
<calcChain xmlns="http://schemas.openxmlformats.org/spreadsheetml/2006/main">
  <c r="I12" i="1" l="1"/>
  <c r="M30" i="1" l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29" i="1"/>
  <c r="M28" i="1"/>
  <c r="I13" i="1" l="1"/>
  <c r="I14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29" i="1"/>
  <c r="N28" i="1"/>
  <c r="O28" i="1"/>
  <c r="P28" i="1" s="1"/>
  <c r="O29" i="1"/>
  <c r="P29" i="1" s="1"/>
  <c r="O27" i="1" l="1"/>
</calcChain>
</file>

<file path=xl/sharedStrings.xml><?xml version="1.0" encoding="utf-8"?>
<sst xmlns="http://schemas.openxmlformats.org/spreadsheetml/2006/main" count="57" uniqueCount="50">
  <si>
    <t>Date</t>
  </si>
  <si>
    <t>Ticket</t>
  </si>
  <si>
    <t>Number</t>
  </si>
  <si>
    <t>Waste</t>
  </si>
  <si>
    <t>Code</t>
  </si>
  <si>
    <t>County</t>
  </si>
  <si>
    <t>Municipality</t>
  </si>
  <si>
    <t>Generator</t>
  </si>
  <si>
    <t>Center-Line</t>
  </si>
  <si>
    <t>Mid-Point</t>
  </si>
  <si>
    <t>Dose Rate</t>
  </si>
  <si>
    <t>LEFT SIDE</t>
  </si>
  <si>
    <t>RIGHT SIDE</t>
  </si>
  <si>
    <t>TENORM</t>
  </si>
  <si>
    <t>Tonnage</t>
  </si>
  <si>
    <t>Remaining</t>
  </si>
  <si>
    <t>Landfill Name:</t>
  </si>
  <si>
    <t>Township:</t>
  </si>
  <si>
    <t>ACCEPTANCE CRITERIA</t>
  </si>
  <si>
    <t xml:space="preserve">Actual Reading From </t>
  </si>
  <si>
    <t>Handheld Device</t>
  </si>
  <si>
    <t>(µR/Hr)</t>
  </si>
  <si>
    <t>Waste Origin If Transported Directly</t>
  </si>
  <si>
    <t>Well Name</t>
  </si>
  <si>
    <t>Form U</t>
  </si>
  <si>
    <t>Approval</t>
  </si>
  <si>
    <t>County:</t>
  </si>
  <si>
    <t>Isotope</t>
  </si>
  <si>
    <t>To A Landfill From an Oil or Gas Well Site</t>
  </si>
  <si>
    <t xml:space="preserve">     </t>
  </si>
  <si>
    <t>Use The Rows Below To Enter TENORM Information</t>
  </si>
  <si>
    <t>Multiplier</t>
  </si>
  <si>
    <t>Month</t>
  </si>
  <si>
    <t xml:space="preserve">Additional </t>
  </si>
  <si>
    <t>Comments</t>
  </si>
  <si>
    <t>MSTA</t>
  </si>
  <si>
    <t>Load</t>
  </si>
  <si>
    <t>Allowed Source Term Loading (ASTL):</t>
  </si>
  <si>
    <t>Monthly Source Term Allocation (MSTA):</t>
  </si>
  <si>
    <t>Source Term</t>
  </si>
  <si>
    <t>MSTA = A mathematical Expression Which Will Calculate The Remaining Amount of TENORM That Can Be Accepted Based On The Blanket TENORM Authorization.</t>
  </si>
  <si>
    <t>((pCi/g)*Tons)</t>
  </si>
  <si>
    <t>2019 TENORM MONTHLY DISPOSAL  BALANCE</t>
  </si>
  <si>
    <t>2016 Non-TENORM Tonnage Disposed:</t>
  </si>
  <si>
    <t>2017 Non-TENORM Tonnage Disposed:</t>
  </si>
  <si>
    <t>2018 Non-TENORM Tonnage Disposed:</t>
  </si>
  <si>
    <t>ENTER NON-TENORM TONNAGE DISPOSED 2016 HERE</t>
  </si>
  <si>
    <t>ENTER NON-TENORM TONNAGE DISPOSED 2017 HERE</t>
  </si>
  <si>
    <t>ENTER NON-TENORM TONNAGE DISPOSED 2018 HERE</t>
  </si>
  <si>
    <t>3-Year Disposed Tonnage Average: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</si>
</sst>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Protection="1"/>
    <xf numFmtId="0" fontId="6" fillId="0" borderId="0" xfId="0" applyFont="1" applyAlignment="1" applyProtection="1"/>
    <xf numFmtId="0" fontId="10" fillId="0" borderId="0" xfId="0" applyFont="1" applyAlignment="1" applyProtection="1"/>
    <xf numFmtId="0" fontId="0" fillId="0" borderId="0" xfId="0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5" fillId="0" borderId="0" xfId="0" applyFont="1" applyProtection="1"/>
    <xf numFmtId="0" fontId="2" fillId="0" borderId="0" xfId="0" applyFont="1" applyBorder="1" applyAlignment="1" applyProtection="1">
      <alignment horizontal="right"/>
    </xf>
    <xf numFmtId="0" fontId="5" fillId="0" borderId="0" xfId="0" applyFont="1" applyAlignment="1" applyProtection="1">
      <alignment horizontal="center"/>
    </xf>
    <xf numFmtId="3" fontId="5" fillId="0" borderId="0" xfId="0" applyNumberFormat="1" applyFont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Protection="1"/>
    <xf numFmtId="0" fontId="1" fillId="0" borderId="0" xfId="0" applyFont="1" applyBorder="1" applyAlignment="1" applyProtection="1"/>
    <xf numFmtId="0" fontId="1" fillId="0" borderId="0" xfId="0" applyFont="1" applyBorder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7" fillId="0" borderId="0" xfId="0" applyFont="1" applyFill="1" applyBorder="1" applyProtection="1"/>
    <xf numFmtId="0" fontId="5" fillId="0" borderId="0" xfId="0" applyFont="1" applyFill="1" applyBorder="1" applyProtection="1"/>
    <xf numFmtId="0" fontId="5" fillId="0" borderId="4" xfId="0" applyFont="1" applyBorder="1" applyProtection="1"/>
    <xf numFmtId="0" fontId="5" fillId="0" borderId="17" xfId="0" applyFont="1" applyBorder="1" applyProtection="1"/>
    <xf numFmtId="0" fontId="5" fillId="0" borderId="5" xfId="0" applyFont="1" applyBorder="1" applyProtection="1"/>
    <xf numFmtId="0" fontId="5" fillId="0" borderId="17" xfId="0" applyFont="1" applyBorder="1" applyAlignment="1" applyProtection="1">
      <alignment horizontal="right"/>
    </xf>
    <xf numFmtId="0" fontId="5" fillId="0" borderId="16" xfId="0" applyFont="1" applyFill="1" applyBorder="1" applyProtection="1"/>
    <xf numFmtId="0" fontId="5" fillId="0" borderId="21" xfId="0" applyFont="1" applyBorder="1" applyAlignment="1" applyProtection="1">
      <alignment horizontal="right"/>
    </xf>
    <xf numFmtId="0" fontId="5" fillId="0" borderId="7" xfId="0" applyFont="1" applyBorder="1" applyProtection="1"/>
    <xf numFmtId="0" fontId="5" fillId="0" borderId="18" xfId="0" applyFont="1" applyBorder="1" applyProtection="1"/>
    <xf numFmtId="0" fontId="5" fillId="0" borderId="12" xfId="0" applyFont="1" applyBorder="1" applyProtection="1"/>
    <xf numFmtId="0" fontId="5" fillId="0" borderId="13" xfId="0" applyFont="1" applyBorder="1" applyProtection="1"/>
    <xf numFmtId="0" fontId="5" fillId="0" borderId="17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8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right"/>
    </xf>
    <xf numFmtId="0" fontId="5" fillId="0" borderId="7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left"/>
    </xf>
    <xf numFmtId="0" fontId="5" fillId="2" borderId="3" xfId="0" applyFont="1" applyFill="1" applyBorder="1" applyProtection="1"/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0" fontId="0" fillId="0" borderId="0" xfId="0" applyFont="1" applyProtection="1"/>
    <xf numFmtId="3" fontId="5" fillId="0" borderId="16" xfId="0" applyNumberFormat="1" applyFont="1" applyBorder="1" applyAlignment="1" applyProtection="1">
      <alignment horizontal="center"/>
    </xf>
    <xf numFmtId="3" fontId="5" fillId="0" borderId="12" xfId="0" applyNumberFormat="1" applyFont="1" applyBorder="1" applyAlignment="1" applyProtection="1">
      <alignment horizontal="center"/>
    </xf>
    <xf numFmtId="3" fontId="5" fillId="0" borderId="14" xfId="0" applyNumberFormat="1" applyFont="1" applyBorder="1" applyAlignment="1" applyProtection="1">
      <alignment horizontal="center"/>
    </xf>
    <xf numFmtId="3" fontId="5" fillId="2" borderId="3" xfId="0" applyNumberFormat="1" applyFont="1" applyFill="1" applyBorder="1" applyAlignment="1" applyProtection="1">
      <alignment horizontal="center"/>
    </xf>
    <xf numFmtId="3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3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3" fontId="5" fillId="0" borderId="17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3" fontId="5" fillId="0" borderId="18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</xf>
    <xf numFmtId="3" fontId="5" fillId="0" borderId="29" xfId="0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3" fontId="9" fillId="0" borderId="28" xfId="1" applyNumberFormat="1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vertical="center" wrapText="1"/>
    </xf>
    <xf numFmtId="3" fontId="9" fillId="0" borderId="11" xfId="1" applyNumberFormat="1" applyFont="1" applyBorder="1" applyAlignment="1" applyProtection="1">
      <alignment horizontal="center" vertical="center"/>
    </xf>
    <xf numFmtId="164" fontId="9" fillId="0" borderId="23" xfId="0" applyNumberFormat="1" applyFont="1" applyBorder="1" applyAlignment="1" applyProtection="1">
      <alignment horizontal="left" vertical="center" wrapText="1"/>
    </xf>
    <xf numFmtId="3" fontId="9" fillId="0" borderId="19" xfId="1" applyNumberFormat="1" applyFont="1" applyBorder="1" applyAlignment="1" applyProtection="1">
      <alignment horizontal="center" vertical="center"/>
    </xf>
    <xf numFmtId="164" fontId="9" fillId="0" borderId="26" xfId="0" applyNumberFormat="1" applyFont="1" applyBorder="1" applyAlignment="1" applyProtection="1">
      <alignment horizontal="left" vertical="center" wrapText="1"/>
    </xf>
    <xf numFmtId="3" fontId="9" fillId="0" borderId="31" xfId="1" applyNumberFormat="1" applyFont="1" applyBorder="1" applyAlignment="1" applyProtection="1">
      <alignment horizontal="center" vertical="center"/>
    </xf>
    <xf numFmtId="164" fontId="9" fillId="0" borderId="32" xfId="0" applyNumberFormat="1" applyFont="1" applyBorder="1" applyAlignment="1" applyProtection="1">
      <alignment horizontal="left" vertical="center" wrapText="1"/>
    </xf>
    <xf numFmtId="14" fontId="9" fillId="0" borderId="30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2" fontId="9" fillId="0" borderId="31" xfId="0" applyNumberFormat="1" applyFont="1" applyBorder="1" applyAlignment="1" applyProtection="1">
      <alignment horizontal="center" vertical="center"/>
      <protection locked="0"/>
    </xf>
    <xf numFmtId="2" fontId="9" fillId="0" borderId="31" xfId="0" applyNumberFormat="1" applyFont="1" applyBorder="1" applyAlignment="1" applyProtection="1">
      <alignment horizontal="center" vertical="center"/>
    </xf>
    <xf numFmtId="3" fontId="9" fillId="0" borderId="31" xfId="0" applyNumberFormat="1" applyFont="1" applyBorder="1" applyAlignment="1" applyProtection="1">
      <alignment horizontal="center" vertical="center"/>
    </xf>
    <xf numFmtId="14" fontId="9" fillId="0" borderId="24" xfId="0" applyNumberFormat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2" fontId="9" fillId="0" borderId="11" xfId="0" applyNumberFormat="1" applyFont="1" applyBorder="1" applyAlignment="1" applyProtection="1">
      <alignment horizontal="center" vertical="center"/>
      <protection locked="0"/>
    </xf>
    <xf numFmtId="2" fontId="9" fillId="0" borderId="11" xfId="0" applyNumberFormat="1" applyFont="1" applyBorder="1" applyAlignment="1" applyProtection="1">
      <alignment horizontal="center" vertical="center"/>
    </xf>
    <xf numFmtId="3" fontId="9" fillId="0" borderId="11" xfId="0" applyNumberFormat="1" applyFont="1" applyBorder="1" applyAlignment="1" applyProtection="1">
      <alignment horizontal="center" vertical="center"/>
    </xf>
    <xf numFmtId="14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2" fontId="9" fillId="0" borderId="19" xfId="0" applyNumberFormat="1" applyFont="1" applyBorder="1" applyAlignment="1" applyProtection="1">
      <alignment horizontal="center" vertical="center"/>
      <protection locked="0"/>
    </xf>
    <xf numFmtId="2" fontId="9" fillId="0" borderId="19" xfId="0" applyNumberFormat="1" applyFont="1" applyBorder="1" applyAlignment="1" applyProtection="1">
      <alignment horizontal="center" vertical="center"/>
    </xf>
    <xf numFmtId="3" fontId="9" fillId="0" borderId="19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3" fontId="5" fillId="0" borderId="7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3" fontId="5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center" wrapText="1"/>
    </xf>
    <xf numFmtId="0" fontId="6" fillId="0" borderId="7" xfId="0" applyFont="1" applyBorder="1" applyAlignment="1" applyProtection="1"/>
    <xf numFmtId="0" fontId="6" fillId="0" borderId="46" xfId="0" applyFont="1" applyBorder="1" applyAlignment="1" applyProtection="1">
      <alignment horizontal="center"/>
    </xf>
    <xf numFmtId="0" fontId="6" fillId="0" borderId="47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1" fillId="0" borderId="37" xfId="0" applyFont="1" applyBorder="1" applyAlignment="1" applyProtection="1"/>
    <xf numFmtId="0" fontId="1" fillId="0" borderId="2" xfId="0" applyFont="1" applyBorder="1" applyAlignment="1" applyProtection="1"/>
    <xf numFmtId="0" fontId="1" fillId="0" borderId="35" xfId="0" applyFont="1" applyBorder="1" applyAlignment="1" applyProtection="1"/>
    <xf numFmtId="0" fontId="1" fillId="0" borderId="38" xfId="0" applyFont="1" applyBorder="1" applyAlignment="1" applyProtection="1"/>
    <xf numFmtId="0" fontId="1" fillId="0" borderId="39" xfId="0" applyFont="1" applyBorder="1" applyAlignment="1" applyProtection="1"/>
    <xf numFmtId="0" fontId="1" fillId="0" borderId="40" xfId="0" applyFont="1" applyBorder="1" applyAlignment="1" applyProtection="1"/>
    <xf numFmtId="3" fontId="8" fillId="0" borderId="16" xfId="0" applyNumberFormat="1" applyFont="1" applyFill="1" applyBorder="1" applyAlignment="1" applyProtection="1">
      <alignment horizontal="center"/>
    </xf>
    <xf numFmtId="3" fontId="8" fillId="0" borderId="5" xfId="0" applyNumberFormat="1" applyFont="1" applyFill="1" applyBorder="1" applyAlignment="1" applyProtection="1">
      <alignment horizontal="center"/>
    </xf>
    <xf numFmtId="3" fontId="8" fillId="0" borderId="43" xfId="1" applyNumberFormat="1" applyFont="1" applyBorder="1" applyAlignment="1" applyProtection="1">
      <alignment horizontal="center"/>
    </xf>
    <xf numFmtId="3" fontId="8" fillId="0" borderId="2" xfId="1" applyNumberFormat="1" applyFont="1" applyBorder="1" applyAlignment="1" applyProtection="1">
      <alignment horizontal="center"/>
    </xf>
    <xf numFmtId="3" fontId="8" fillId="0" borderId="44" xfId="1" applyNumberFormat="1" applyFont="1" applyBorder="1" applyAlignment="1" applyProtection="1">
      <alignment horizontal="center"/>
    </xf>
    <xf numFmtId="3" fontId="8" fillId="0" borderId="39" xfId="1" applyNumberFormat="1" applyFont="1" applyBorder="1" applyAlignment="1" applyProtection="1">
      <alignment horizontal="center"/>
    </xf>
    <xf numFmtId="3" fontId="8" fillId="0" borderId="45" xfId="1" applyNumberFormat="1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27" xfId="0" applyFont="1" applyBorder="1" applyAlignment="1" applyProtection="1"/>
    <xf numFmtId="0" fontId="1" fillId="0" borderId="1" xfId="0" applyFont="1" applyBorder="1" applyAlignment="1" applyProtection="1"/>
    <xf numFmtId="0" fontId="1" fillId="0" borderId="33" xfId="0" applyFont="1" applyBorder="1" applyAlignment="1" applyProtection="1"/>
    <xf numFmtId="0" fontId="1" fillId="0" borderId="34" xfId="0" applyFont="1" applyBorder="1" applyAlignment="1" applyProtection="1"/>
    <xf numFmtId="0" fontId="1" fillId="0" borderId="36" xfId="0" applyFont="1" applyBorder="1" applyAlignment="1" applyProtection="1"/>
    <xf numFmtId="3" fontId="8" fillId="0" borderId="16" xfId="0" applyNumberFormat="1" applyFont="1" applyFill="1" applyBorder="1" applyAlignment="1" applyProtection="1">
      <alignment horizontal="center"/>
      <protection locked="0"/>
    </xf>
    <xf numFmtId="3" fontId="8" fillId="0" borderId="5" xfId="0" applyNumberFormat="1" applyFont="1" applyFill="1" applyBorder="1" applyAlignment="1" applyProtection="1">
      <alignment horizontal="center"/>
      <protection locked="0"/>
    </xf>
    <xf numFmtId="3" fontId="8" fillId="0" borderId="42" xfId="0" applyNumberFormat="1" applyFont="1" applyFill="1" applyBorder="1" applyAlignment="1" applyProtection="1">
      <alignment horizontal="center"/>
      <protection locked="0"/>
    </xf>
    <xf numFmtId="3" fontId="8" fillId="0" borderId="41" xfId="0" applyNumberFormat="1" applyFont="1" applyFill="1" applyBorder="1" applyAlignment="1" applyProtection="1">
      <alignment horizontal="center"/>
      <protection locked="0"/>
    </xf>
    <xf numFmtId="3" fontId="8" fillId="0" borderId="44" xfId="0" applyNumberFormat="1" applyFont="1" applyFill="1" applyBorder="1" applyAlignment="1" applyProtection="1">
      <alignment horizontal="center"/>
      <protection locked="0"/>
    </xf>
    <xf numFmtId="3" fontId="8" fillId="0" borderId="39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11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gradientFill degree="45">
          <stop position="0">
            <color rgb="FFFFFF00"/>
          </stop>
          <stop position="1">
            <color theme="0"/>
          </stop>
        </gradient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rgb="FF99000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99000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 val="0"/>
        <i val="0"/>
      </font>
    </dxf>
  </dxfs>
  <tableStyles count="0" defaultTableStyle="TableStyleMedium2" defaultPivotStyle="PivotStyleMedium9"/>
  <colors>
    <mruColors>
      <color rgb="FF990000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7"/>
  <sheetViews>
    <sheetView tabSelected="1" zoomScale="85" zoomScaleNormal="85" workbookViewId="0">
      <selection activeCell="H6" sqref="H6:K6"/>
    </sheetView>
  </sheetViews>
  <sheetFormatPr defaultColWidth="9.140625" defaultRowHeight="15" x14ac:dyDescent="0.25"/>
  <cols>
    <col min="1" max="1" width="11.28515625" style="1" customWidth="1"/>
    <col min="2" max="3" width="9.5703125" style="1" customWidth="1"/>
    <col min="4" max="4" width="7.42578125" style="1" customWidth="1"/>
    <col min="5" max="5" width="17.42578125" style="1" customWidth="1"/>
    <col min="6" max="6" width="17.140625" style="1" customWidth="1"/>
    <col min="7" max="7" width="16.5703125" style="1" customWidth="1"/>
    <col min="8" max="8" width="14.5703125" style="1" customWidth="1"/>
    <col min="9" max="9" width="12" style="1" customWidth="1"/>
    <col min="10" max="10" width="10.85546875" style="1" customWidth="1"/>
    <col min="11" max="11" width="11.28515625" style="1" customWidth="1"/>
    <col min="12" max="12" width="13.5703125" style="1" customWidth="1"/>
    <col min="13" max="13" width="13.85546875" style="4" customWidth="1"/>
    <col min="14" max="14" width="16.7109375" style="5" customWidth="1"/>
    <col min="15" max="15" width="22.7109375" style="51" customWidth="1"/>
    <col min="16" max="16" width="65.28515625" style="52" customWidth="1"/>
    <col min="17" max="16384" width="9.140625" style="1"/>
  </cols>
  <sheetData>
    <row r="1" spans="4:16" ht="21.75" customHeight="1" x14ac:dyDescent="0.25">
      <c r="D1" s="2"/>
      <c r="E1" s="3"/>
      <c r="F1" s="99" t="s">
        <v>42</v>
      </c>
      <c r="G1" s="99"/>
      <c r="H1" s="99"/>
      <c r="I1" s="99"/>
      <c r="J1" s="99"/>
      <c r="K1" s="99"/>
      <c r="L1" s="99"/>
    </row>
    <row r="2" spans="4:16" ht="15.75" customHeight="1" x14ac:dyDescent="0.25">
      <c r="D2" s="2"/>
      <c r="E2" s="3"/>
      <c r="F2" s="99"/>
      <c r="G2" s="99"/>
      <c r="H2" s="99"/>
      <c r="I2" s="99"/>
      <c r="J2" s="99"/>
      <c r="K2" s="99"/>
      <c r="L2" s="99"/>
    </row>
    <row r="3" spans="4:16" ht="15.75" x14ac:dyDescent="0.25">
      <c r="E3" s="6"/>
      <c r="F3" s="6"/>
      <c r="G3" s="6" t="s">
        <v>16</v>
      </c>
      <c r="H3" s="122"/>
      <c r="I3" s="122"/>
      <c r="J3" s="122"/>
      <c r="K3" s="122"/>
    </row>
    <row r="4" spans="4:16" ht="15.75" x14ac:dyDescent="0.25">
      <c r="D4" s="7"/>
      <c r="E4" s="8"/>
      <c r="F4" s="8"/>
      <c r="G4" s="8" t="s">
        <v>26</v>
      </c>
      <c r="H4" s="123"/>
      <c r="I4" s="123"/>
      <c r="J4" s="123"/>
      <c r="K4" s="123"/>
    </row>
    <row r="5" spans="4:16" s="9" customFormat="1" x14ac:dyDescent="0.2">
      <c r="E5" s="10"/>
      <c r="F5" s="10"/>
      <c r="G5" s="10" t="s">
        <v>17</v>
      </c>
      <c r="H5" s="123"/>
      <c r="I5" s="123"/>
      <c r="J5" s="123"/>
      <c r="K5" s="123"/>
      <c r="M5" s="11"/>
      <c r="N5" s="12"/>
      <c r="O5" s="53"/>
      <c r="P5" s="54"/>
    </row>
    <row r="6" spans="4:16" s="9" customFormat="1" x14ac:dyDescent="0.2">
      <c r="E6" s="13"/>
      <c r="F6" s="13"/>
      <c r="G6" s="13" t="s">
        <v>32</v>
      </c>
      <c r="H6" s="123"/>
      <c r="I6" s="123"/>
      <c r="J6" s="123"/>
      <c r="K6" s="123"/>
      <c r="M6" s="11"/>
      <c r="N6" s="12"/>
      <c r="O6" s="53"/>
      <c r="P6" s="54"/>
    </row>
    <row r="7" spans="4:16" s="9" customFormat="1" thickBot="1" x14ac:dyDescent="0.25">
      <c r="E7" s="14"/>
      <c r="F7" s="124"/>
      <c r="G7" s="124"/>
      <c r="H7" s="124"/>
      <c r="I7" s="124"/>
      <c r="J7" s="124"/>
      <c r="K7" s="124"/>
      <c r="M7" s="11"/>
      <c r="N7" s="12"/>
      <c r="O7" s="53"/>
      <c r="P7" s="54"/>
    </row>
    <row r="8" spans="4:16" s="9" customFormat="1" ht="20.25" customHeight="1" thickBot="1" x14ac:dyDescent="0.3">
      <c r="E8" s="15"/>
      <c r="F8" s="97" t="s">
        <v>18</v>
      </c>
      <c r="G8" s="98"/>
      <c r="H8" s="98"/>
      <c r="I8" s="98"/>
      <c r="J8" s="98"/>
      <c r="K8" s="98"/>
      <c r="L8" s="98"/>
      <c r="M8" s="96"/>
      <c r="N8" s="94"/>
      <c r="O8" s="93"/>
      <c r="P8" s="54"/>
    </row>
    <row r="9" spans="4:16" s="9" customFormat="1" ht="20.25" customHeight="1" x14ac:dyDescent="0.2">
      <c r="E9" s="15"/>
      <c r="F9" s="127" t="s">
        <v>43</v>
      </c>
      <c r="G9" s="128"/>
      <c r="H9" s="129"/>
      <c r="I9" s="130" t="s">
        <v>46</v>
      </c>
      <c r="J9" s="131"/>
      <c r="K9" s="131"/>
      <c r="L9" s="131"/>
      <c r="M9" s="91"/>
      <c r="N9" s="95"/>
    </row>
    <row r="10" spans="4:16" s="9" customFormat="1" ht="20.25" customHeight="1" x14ac:dyDescent="0.2">
      <c r="E10" s="15"/>
      <c r="F10" s="100" t="s">
        <v>44</v>
      </c>
      <c r="G10" s="101"/>
      <c r="H10" s="102"/>
      <c r="I10" s="132" t="s">
        <v>47</v>
      </c>
      <c r="J10" s="133"/>
      <c r="K10" s="133"/>
      <c r="L10" s="133"/>
      <c r="M10" s="91"/>
      <c r="N10" s="95"/>
    </row>
    <row r="11" spans="4:16" s="9" customFormat="1" ht="20.25" customHeight="1" thickBot="1" x14ac:dyDescent="0.25">
      <c r="E11" s="15"/>
      <c r="F11" s="103" t="s">
        <v>45</v>
      </c>
      <c r="G11" s="104"/>
      <c r="H11" s="105"/>
      <c r="I11" s="134" t="s">
        <v>48</v>
      </c>
      <c r="J11" s="135"/>
      <c r="K11" s="135"/>
      <c r="L11" s="135"/>
      <c r="M11" s="91"/>
      <c r="N11" s="95"/>
    </row>
    <row r="12" spans="4:16" s="9" customFormat="1" ht="22.5" customHeight="1" x14ac:dyDescent="0.2">
      <c r="E12" s="16"/>
      <c r="F12" s="125" t="s">
        <v>49</v>
      </c>
      <c r="G12" s="126"/>
      <c r="H12" s="126"/>
      <c r="I12" s="106" t="str">
        <f>IF(OR(NOT(ISNUMBER(I9)),NOT(ISNUMBER(I10)),NOT(ISNUMBER(I11))),"-",(AVERAGE(I9,I10,I11)))</f>
        <v>-</v>
      </c>
      <c r="J12" s="107"/>
      <c r="K12" s="107"/>
      <c r="L12" s="107"/>
      <c r="M12" s="91"/>
      <c r="N12" s="95"/>
    </row>
    <row r="13" spans="4:16" s="9" customFormat="1" ht="18.75" customHeight="1" x14ac:dyDescent="0.2">
      <c r="E13" s="17"/>
      <c r="F13" s="100" t="s">
        <v>37</v>
      </c>
      <c r="G13" s="101"/>
      <c r="H13" s="102"/>
      <c r="I13" s="108" t="str">
        <f>IF(I12="-","-",I12*0.266)</f>
        <v>-</v>
      </c>
      <c r="J13" s="109"/>
      <c r="K13" s="109"/>
      <c r="L13" s="109"/>
      <c r="M13" s="91"/>
      <c r="N13" s="95"/>
    </row>
    <row r="14" spans="4:16" s="9" customFormat="1" ht="18.75" customHeight="1" thickBot="1" x14ac:dyDescent="0.25">
      <c r="E14" s="17"/>
      <c r="F14" s="103" t="s">
        <v>38</v>
      </c>
      <c r="G14" s="104"/>
      <c r="H14" s="105"/>
      <c r="I14" s="110" t="str">
        <f>IF(I12="-","-",I13/12)</f>
        <v>-</v>
      </c>
      <c r="J14" s="111"/>
      <c r="K14" s="111"/>
      <c r="L14" s="112"/>
      <c r="M14" s="93"/>
      <c r="N14" s="95"/>
    </row>
    <row r="15" spans="4:16" s="9" customFormat="1" ht="15" customHeight="1" x14ac:dyDescent="0.2">
      <c r="E15" s="18"/>
      <c r="F15" s="113" t="s">
        <v>40</v>
      </c>
      <c r="G15" s="114"/>
      <c r="H15" s="114"/>
      <c r="I15" s="114"/>
      <c r="J15" s="114"/>
      <c r="K15" s="114"/>
      <c r="L15" s="115"/>
      <c r="M15" s="92"/>
      <c r="N15" s="92"/>
      <c r="O15" s="53"/>
      <c r="P15" s="54"/>
    </row>
    <row r="16" spans="4:16" s="9" customFormat="1" ht="15" customHeight="1" x14ac:dyDescent="0.2">
      <c r="E16" s="19"/>
      <c r="F16" s="116"/>
      <c r="G16" s="117"/>
      <c r="H16" s="117"/>
      <c r="I16" s="117"/>
      <c r="J16" s="117"/>
      <c r="K16" s="117"/>
      <c r="L16" s="118"/>
      <c r="M16" s="92"/>
      <c r="N16" s="92"/>
      <c r="O16" s="53"/>
      <c r="P16" s="54"/>
    </row>
    <row r="17" spans="1:16" s="9" customFormat="1" ht="15" customHeight="1" thickBot="1" x14ac:dyDescent="0.25">
      <c r="E17" s="20"/>
      <c r="F17" s="119"/>
      <c r="G17" s="120"/>
      <c r="H17" s="120"/>
      <c r="I17" s="120"/>
      <c r="J17" s="120"/>
      <c r="K17" s="120"/>
      <c r="L17" s="121"/>
      <c r="M17" s="92"/>
      <c r="N17" s="92"/>
      <c r="O17" s="53"/>
      <c r="P17" s="54"/>
    </row>
    <row r="18" spans="1:16" s="9" customFormat="1" thickBot="1" x14ac:dyDescent="0.25">
      <c r="E18" s="14"/>
      <c r="F18" s="21"/>
      <c r="G18" s="15"/>
      <c r="H18" s="14"/>
      <c r="M18" s="11"/>
      <c r="N18" s="12"/>
      <c r="O18" s="53"/>
      <c r="P18" s="54"/>
    </row>
    <row r="19" spans="1:16" s="9" customFormat="1" ht="15" customHeight="1" x14ac:dyDescent="0.2">
      <c r="A19" s="22"/>
      <c r="B19" s="23"/>
      <c r="C19" s="24"/>
      <c r="D19" s="23"/>
      <c r="E19" s="25"/>
      <c r="F19" s="26"/>
      <c r="G19" s="24"/>
      <c r="H19" s="27"/>
      <c r="I19" s="144" t="s">
        <v>19</v>
      </c>
      <c r="J19" s="145"/>
      <c r="K19" s="145"/>
      <c r="L19" s="23"/>
      <c r="M19" s="87"/>
      <c r="N19" s="47"/>
      <c r="O19" s="55"/>
      <c r="P19" s="56"/>
    </row>
    <row r="20" spans="1:16" s="9" customFormat="1" thickBot="1" x14ac:dyDescent="0.25">
      <c r="A20" s="28"/>
      <c r="B20" s="29"/>
      <c r="C20" s="15"/>
      <c r="D20" s="29"/>
      <c r="E20" s="29"/>
      <c r="F20" s="30"/>
      <c r="G20" s="15"/>
      <c r="H20" s="31"/>
      <c r="I20" s="146" t="s">
        <v>20</v>
      </c>
      <c r="J20" s="147"/>
      <c r="K20" s="148"/>
      <c r="L20" s="29"/>
      <c r="M20" s="84"/>
      <c r="N20" s="48"/>
      <c r="O20" s="57"/>
      <c r="P20" s="58"/>
    </row>
    <row r="21" spans="1:16" s="9" customFormat="1" ht="14.25" x14ac:dyDescent="0.2">
      <c r="A21" s="28"/>
      <c r="B21" s="29"/>
      <c r="C21" s="15"/>
      <c r="D21" s="29"/>
      <c r="E21" s="29"/>
      <c r="F21" s="30"/>
      <c r="G21" s="15"/>
      <c r="H21" s="31"/>
      <c r="I21" s="86" t="s">
        <v>12</v>
      </c>
      <c r="J21" s="86" t="s">
        <v>11</v>
      </c>
      <c r="K21" s="32"/>
      <c r="L21" s="31"/>
      <c r="M21" s="84"/>
      <c r="N21" s="48"/>
      <c r="O21" s="57"/>
      <c r="P21" s="58"/>
    </row>
    <row r="22" spans="1:16" s="9" customFormat="1" ht="14.25" x14ac:dyDescent="0.2">
      <c r="A22" s="28"/>
      <c r="B22" s="29"/>
      <c r="C22" s="15"/>
      <c r="D22" s="29"/>
      <c r="E22" s="33"/>
      <c r="F22" s="30"/>
      <c r="G22" s="34"/>
      <c r="H22" s="35"/>
      <c r="I22" s="85" t="s">
        <v>8</v>
      </c>
      <c r="J22" s="84" t="s">
        <v>8</v>
      </c>
      <c r="K22" s="36"/>
      <c r="L22" s="29"/>
      <c r="M22" s="84"/>
      <c r="N22" s="48" t="s">
        <v>36</v>
      </c>
      <c r="O22" s="57" t="s">
        <v>35</v>
      </c>
      <c r="P22" s="58"/>
    </row>
    <row r="23" spans="1:16" s="9" customFormat="1" ht="14.25" x14ac:dyDescent="0.2">
      <c r="A23" s="28"/>
      <c r="B23" s="29"/>
      <c r="C23" s="85" t="s">
        <v>24</v>
      </c>
      <c r="D23" s="29"/>
      <c r="E23" s="37"/>
      <c r="F23" s="139" t="s">
        <v>22</v>
      </c>
      <c r="G23" s="124"/>
      <c r="H23" s="140"/>
      <c r="I23" s="85" t="s">
        <v>9</v>
      </c>
      <c r="J23" s="84" t="s">
        <v>9</v>
      </c>
      <c r="K23" s="36"/>
      <c r="L23" s="29"/>
      <c r="M23" s="84"/>
      <c r="N23" s="48" t="s">
        <v>39</v>
      </c>
      <c r="O23" s="57" t="s">
        <v>15</v>
      </c>
      <c r="P23" s="58"/>
    </row>
    <row r="24" spans="1:16" s="9" customFormat="1" ht="14.25" x14ac:dyDescent="0.2">
      <c r="A24" s="38"/>
      <c r="B24" s="36" t="s">
        <v>1</v>
      </c>
      <c r="C24" s="85" t="s">
        <v>25</v>
      </c>
      <c r="D24" s="36" t="s">
        <v>3</v>
      </c>
      <c r="E24" s="36"/>
      <c r="F24" s="141" t="s">
        <v>28</v>
      </c>
      <c r="G24" s="142"/>
      <c r="H24" s="143"/>
      <c r="I24" s="85" t="s">
        <v>10</v>
      </c>
      <c r="J24" s="84" t="s">
        <v>10</v>
      </c>
      <c r="K24" s="36" t="s">
        <v>27</v>
      </c>
      <c r="L24" s="36" t="s">
        <v>13</v>
      </c>
      <c r="M24" s="84"/>
      <c r="N24" s="48"/>
      <c r="O24" s="57"/>
      <c r="P24" s="58" t="s">
        <v>33</v>
      </c>
    </row>
    <row r="25" spans="1:16" s="9" customFormat="1" thickBot="1" x14ac:dyDescent="0.25">
      <c r="A25" s="39" t="s">
        <v>0</v>
      </c>
      <c r="B25" s="40" t="s">
        <v>2</v>
      </c>
      <c r="C25" s="89" t="s">
        <v>2</v>
      </c>
      <c r="D25" s="40" t="s">
        <v>4</v>
      </c>
      <c r="E25" s="40" t="s">
        <v>7</v>
      </c>
      <c r="F25" s="88" t="s">
        <v>23</v>
      </c>
      <c r="G25" s="41" t="s">
        <v>6</v>
      </c>
      <c r="H25" s="90" t="s">
        <v>5</v>
      </c>
      <c r="I25" s="89" t="s">
        <v>21</v>
      </c>
      <c r="J25" s="88" t="s">
        <v>21</v>
      </c>
      <c r="K25" s="40"/>
      <c r="L25" s="40" t="s">
        <v>14</v>
      </c>
      <c r="M25" s="88" t="s">
        <v>31</v>
      </c>
      <c r="N25" s="49" t="s">
        <v>41</v>
      </c>
      <c r="O25" s="59" t="s">
        <v>41</v>
      </c>
      <c r="P25" s="60" t="s">
        <v>34</v>
      </c>
    </row>
    <row r="26" spans="1:16" s="9" customFormat="1" ht="15.75" customHeight="1" thickBot="1" x14ac:dyDescent="0.2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8"/>
    </row>
    <row r="27" spans="1:16" s="9" customFormat="1" ht="31.5" customHeight="1" thickBot="1" x14ac:dyDescent="0.25">
      <c r="A27" s="42" t="s">
        <v>29</v>
      </c>
      <c r="B27" s="43" t="s">
        <v>30</v>
      </c>
      <c r="C27" s="43"/>
      <c r="D27" s="43"/>
      <c r="E27" s="43"/>
      <c r="F27" s="43"/>
      <c r="G27" s="44"/>
      <c r="H27" s="43" t="s">
        <v>30</v>
      </c>
      <c r="I27" s="43"/>
      <c r="J27" s="43"/>
      <c r="K27" s="43"/>
      <c r="L27" s="43"/>
      <c r="M27" s="45"/>
      <c r="N27" s="50"/>
      <c r="O27" s="61" t="str">
        <f>I14</f>
        <v>-</v>
      </c>
      <c r="P27" s="62"/>
    </row>
    <row r="28" spans="1:16" s="9" customFormat="1" ht="46.5" customHeight="1" x14ac:dyDescent="0.2">
      <c r="A28" s="69"/>
      <c r="B28" s="70"/>
      <c r="C28" s="70"/>
      <c r="D28" s="70"/>
      <c r="E28" s="70"/>
      <c r="F28" s="70"/>
      <c r="G28" s="70"/>
      <c r="H28" s="70"/>
      <c r="I28" s="71"/>
      <c r="J28" s="71"/>
      <c r="K28" s="71"/>
      <c r="L28" s="71"/>
      <c r="M28" s="72" t="str">
        <f>IF(D28="","",IF(D28=804,1.5,IF(D28=812,1.5,IF(NOT(AND(,804,812)),0.38,""))))</f>
        <v/>
      </c>
      <c r="N28" s="73" t="str">
        <f>IF(OR(D28="",L28="",I28="",J28=""),"",IF(OR(ISTEXT(I28),ISTEXT(J28),ISTEXT(L28)),"Input Error",((((I28+J28)/2)*L28)*M28)))</f>
        <v/>
      </c>
      <c r="O28" s="67" t="str">
        <f>IF(OR(D28="",L28="",I28="",J28=""),"More Information Needed",IF(OR(ISTEXT(I28),ISTEXT(J28),ISTEXT(L28)),"More Information Needed",IF(MIN($O$27)-((((I28+J28)/2)*L28)*M28)&lt;0,"REJECT",(MIN($O$27)-((((I28+J28)/2)*L28)*M28)))))</f>
        <v>More Information Needed</v>
      </c>
      <c r="P28" s="68" t="str">
        <f>IF(O28="More Information Needed","One or more parameters necessary for source term calculation are needed.",IF(AND(O28&lt;1000000,O28&gt;1000),"You may dispose of this waste load.",IF(AND(O28&lt;1000,O28&gt;1),"You are approaching your monthly source term allocation limit.",IF(AND(O28&lt;1,O28&gt;0),"You have reached your monthly source term allocation limit.","DO NOT ACCEPT - This waste load will exceed your monthly source term allocation. File Supplemental Waste Tracking Form (SWTF) to return the rejected load to the generator or other designated facility."))))</f>
        <v>One or more parameters necessary for source term calculation are needed.</v>
      </c>
    </row>
    <row r="29" spans="1:16" s="46" customFormat="1" ht="46.5" customHeight="1" x14ac:dyDescent="0.25">
      <c r="A29" s="74"/>
      <c r="B29" s="75"/>
      <c r="C29" s="75"/>
      <c r="D29" s="75"/>
      <c r="E29" s="75"/>
      <c r="F29" s="75"/>
      <c r="G29" s="75"/>
      <c r="H29" s="75"/>
      <c r="I29" s="76"/>
      <c r="J29" s="76"/>
      <c r="K29" s="76"/>
      <c r="L29" s="76"/>
      <c r="M29" s="77" t="str">
        <f>IF(D29="","",IF(D29=804,1.5,IF(D29=812,1.5,IF(NOT(AND(,804,812)),0.38,""))))</f>
        <v/>
      </c>
      <c r="N29" s="78" t="str">
        <f>IF(OR(D29="",L29="",I29="",J29=""),"",IF(OR(ISTEXT(I29),ISTEXT(J29),ISTEXT(L29)),"Input Error",((((I29+J29)/2)*L29)*M29)))</f>
        <v/>
      </c>
      <c r="O29" s="63" t="str">
        <f>IF(OR(D29="",L29="",I29="",J29=""),"More Information Needed",IF(OR(ISTEXT(I29),ISTEXT(J29),ISTEXT(L29)),"More Information Needed",IF(MIN($O$27:$O28)-((((I29+J29)/2)*L29)*M29)&lt;0,"REJECT",(MIN($O$27:$O28)-((((I29+J29)/2)*L29)*M29)))))</f>
        <v>More Information Needed</v>
      </c>
      <c r="P29" s="64" t="str">
        <f>IF(O29="More Information Needed","One or more parameters necessary for source term calculation are needed.",IF(AND(O29&lt;1000000,O29&gt;1000),"You may dispose of this waste load.",IF(AND(O29&lt;1000,O29&gt;1),"You are approaching your monthly source term allocation limit.",IF(AND(O29&lt;1,O29&gt;0),"You have reached your monthly source term allocation limit.","DO NOT ACCEPT - This waste load will exceed your monthly source term allocation. File Supplemental Waste Tracking Form (SWTF) to return the rejected load to the generator or other designated facility."))))</f>
        <v>One or more parameters necessary for source term calculation are needed.</v>
      </c>
    </row>
    <row r="30" spans="1:16" s="46" customFormat="1" ht="46.5" customHeight="1" x14ac:dyDescent="0.25">
      <c r="A30" s="74"/>
      <c r="B30" s="75"/>
      <c r="C30" s="75"/>
      <c r="D30" s="75"/>
      <c r="E30" s="75"/>
      <c r="F30" s="75"/>
      <c r="G30" s="75"/>
      <c r="H30" s="75"/>
      <c r="I30" s="76"/>
      <c r="J30" s="76"/>
      <c r="K30" s="76"/>
      <c r="L30" s="76"/>
      <c r="M30" s="77" t="str">
        <f t="shared" ref="M30:M93" si="0">IF(D30="","",IF(D30=804,1.5,IF(D30=812,1.5,IF(NOT(AND(,804,812)),0.38,""))))</f>
        <v/>
      </c>
      <c r="N30" s="78" t="str">
        <f t="shared" ref="N30:N93" si="1">IF(OR(D30="",L30="",I30="",J30=""),"",IF(OR(ISTEXT(I30),ISTEXT(J30),ISTEXT(L30)),"Input Error",((((I30+J30)/2)*L30)*M30)))</f>
        <v/>
      </c>
      <c r="O30" s="63" t="str">
        <f>IF(OR(D30="",L30="",I30="",J30=""),"More Information Needed",IF(OR(ISTEXT(I30),ISTEXT(J30),ISTEXT(L30)),"More Information Needed",IF(MIN($O$27:$O29)-((((I30+J30)/2)*L30)*M30)&lt;0,"REJECT",(MIN($O$27:$O29)-((((I30+J30)/2)*L30)*M30)))))</f>
        <v>More Information Needed</v>
      </c>
      <c r="P30" s="64" t="str">
        <f t="shared" ref="P30:P93" si="2">IF(O30="More Information Needed","One or more parameters necessary for source term calculation are needed.",IF(AND(O30&lt;1000000,O30&gt;1000),"You may dispose of this waste load.",IF(AND(O30&lt;1000,O30&gt;1),"You are approaching your monthly source term allocation limit.",IF(AND(O30&lt;1,O30&gt;0),"You have reached your monthly source term allocation limit.","DO NOT ACCEPT - This waste load will exceed your monthly source term allocation. File Supplemental Waste Tracking Form (SWTF) to return the rejected load to the generator or other designated facility."))))</f>
        <v>One or more parameters necessary for source term calculation are needed.</v>
      </c>
    </row>
    <row r="31" spans="1:16" s="46" customFormat="1" ht="46.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6"/>
      <c r="K31" s="76"/>
      <c r="L31" s="76"/>
      <c r="M31" s="77" t="str">
        <f t="shared" si="0"/>
        <v/>
      </c>
      <c r="N31" s="78" t="str">
        <f t="shared" si="1"/>
        <v/>
      </c>
      <c r="O31" s="63" t="str">
        <f>IF(OR(D31="",L31="",I31="",J31=""),"More Information Needed",IF(OR(ISTEXT(I31),ISTEXT(J31),ISTEXT(L31)),"More Information Needed",IF(MIN($O$27:$O30)-((((I31+J31)/2)*L31)*M31)&lt;0,"REJECT",(MIN($O$27:$O30)-((((I31+J31)/2)*L31)*M31)))))</f>
        <v>More Information Needed</v>
      </c>
      <c r="P31" s="64" t="str">
        <f t="shared" si="2"/>
        <v>One or more parameters necessary for source term calculation are needed.</v>
      </c>
    </row>
    <row r="32" spans="1:16" s="46" customFormat="1" ht="46.5" customHeight="1" x14ac:dyDescent="0.25">
      <c r="A32" s="74"/>
      <c r="B32" s="75"/>
      <c r="C32" s="75"/>
      <c r="D32" s="75"/>
      <c r="E32" s="75"/>
      <c r="F32" s="75"/>
      <c r="G32" s="75"/>
      <c r="H32" s="75"/>
      <c r="I32" s="76"/>
      <c r="J32" s="76"/>
      <c r="K32" s="76"/>
      <c r="L32" s="76"/>
      <c r="M32" s="77" t="str">
        <f t="shared" si="0"/>
        <v/>
      </c>
      <c r="N32" s="78" t="str">
        <f t="shared" si="1"/>
        <v/>
      </c>
      <c r="O32" s="63" t="str">
        <f>IF(OR(D32="",L32="",I32="",J32=""),"More Information Needed",IF(OR(ISTEXT(I32),ISTEXT(J32),ISTEXT(L32)),"More Information Needed",IF(MIN($O$27:$O31)-((((I32+J32)/2)*L32)*M32)&lt;0,"REJECT",(MIN($O$27:$O31)-((((I32+J32)/2)*L32)*M32)))))</f>
        <v>More Information Needed</v>
      </c>
      <c r="P32" s="64" t="str">
        <f t="shared" si="2"/>
        <v>One or more parameters necessary for source term calculation are needed.</v>
      </c>
    </row>
    <row r="33" spans="1:16" s="46" customFormat="1" ht="46.5" customHeight="1" x14ac:dyDescent="0.25">
      <c r="A33" s="74"/>
      <c r="B33" s="75"/>
      <c r="C33" s="75"/>
      <c r="D33" s="75"/>
      <c r="E33" s="75"/>
      <c r="F33" s="75"/>
      <c r="G33" s="75"/>
      <c r="H33" s="75"/>
      <c r="I33" s="76"/>
      <c r="J33" s="76"/>
      <c r="K33" s="76"/>
      <c r="L33" s="76"/>
      <c r="M33" s="77" t="str">
        <f t="shared" si="0"/>
        <v/>
      </c>
      <c r="N33" s="78" t="str">
        <f t="shared" si="1"/>
        <v/>
      </c>
      <c r="O33" s="63" t="str">
        <f>IF(OR(D33="",L33="",I33="",J33=""),"More Information Needed",IF(OR(ISTEXT(I33),ISTEXT(J33),ISTEXT(L33)),"More Information Needed",IF(MIN($O$27:$O32)-((((I33+J33)/2)*L33)*M33)&lt;0,"REJECT",(MIN($O$27:$O32)-((((I33+J33)/2)*L33)*M33)))))</f>
        <v>More Information Needed</v>
      </c>
      <c r="P33" s="64" t="str">
        <f t="shared" si="2"/>
        <v>One or more parameters necessary for source term calculation are needed.</v>
      </c>
    </row>
    <row r="34" spans="1:16" s="46" customFormat="1" ht="46.5" customHeight="1" x14ac:dyDescent="0.25">
      <c r="A34" s="74"/>
      <c r="B34" s="75"/>
      <c r="C34" s="75"/>
      <c r="D34" s="75"/>
      <c r="E34" s="75"/>
      <c r="F34" s="75"/>
      <c r="G34" s="75"/>
      <c r="H34" s="75"/>
      <c r="I34" s="76"/>
      <c r="J34" s="76"/>
      <c r="K34" s="76"/>
      <c r="L34" s="76"/>
      <c r="M34" s="77" t="str">
        <f t="shared" si="0"/>
        <v/>
      </c>
      <c r="N34" s="78" t="str">
        <f t="shared" si="1"/>
        <v/>
      </c>
      <c r="O34" s="63" t="str">
        <f>IF(OR(D34="",L34="",I34="",J34=""),"More Information Needed",IF(OR(ISTEXT(I34),ISTEXT(J34),ISTEXT(L34)),"More Information Needed",IF(MIN($O$27:$O33)-((((I34+J34)/2)*L34)*M34)&lt;0,"REJECT",(MIN($O$27:$O33)-((((I34+J34)/2)*L34)*M34)))))</f>
        <v>More Information Needed</v>
      </c>
      <c r="P34" s="64" t="str">
        <f t="shared" si="2"/>
        <v>One or more parameters necessary for source term calculation are needed.</v>
      </c>
    </row>
    <row r="35" spans="1:16" s="46" customFormat="1" ht="46.5" customHeight="1" x14ac:dyDescent="0.25">
      <c r="A35" s="74"/>
      <c r="B35" s="75"/>
      <c r="C35" s="75"/>
      <c r="D35" s="75"/>
      <c r="E35" s="75"/>
      <c r="F35" s="75"/>
      <c r="G35" s="75"/>
      <c r="H35" s="75"/>
      <c r="I35" s="76"/>
      <c r="J35" s="76"/>
      <c r="K35" s="76"/>
      <c r="L35" s="76"/>
      <c r="M35" s="77" t="str">
        <f t="shared" si="0"/>
        <v/>
      </c>
      <c r="N35" s="78" t="str">
        <f t="shared" si="1"/>
        <v/>
      </c>
      <c r="O35" s="63" t="str">
        <f>IF(OR(D35="",L35="",I35="",J35=""),"More Information Needed",IF(OR(ISTEXT(I35),ISTEXT(J35),ISTEXT(L35)),"More Information Needed",IF(MIN($O$27:$O34)-((((I35+J35)/2)*L35)*M35)&lt;0,"REJECT",(MIN($O$27:$O34)-((((I35+J35)/2)*L35)*M35)))))</f>
        <v>More Information Needed</v>
      </c>
      <c r="P35" s="64" t="str">
        <f t="shared" si="2"/>
        <v>One or more parameters necessary for source term calculation are needed.</v>
      </c>
    </row>
    <row r="36" spans="1:16" s="46" customFormat="1" ht="46.5" customHeight="1" x14ac:dyDescent="0.25">
      <c r="A36" s="74"/>
      <c r="B36" s="75"/>
      <c r="C36" s="75"/>
      <c r="D36" s="75"/>
      <c r="E36" s="75"/>
      <c r="F36" s="75"/>
      <c r="G36" s="75"/>
      <c r="H36" s="75"/>
      <c r="I36" s="76"/>
      <c r="J36" s="76"/>
      <c r="K36" s="76"/>
      <c r="L36" s="76"/>
      <c r="M36" s="77" t="str">
        <f t="shared" si="0"/>
        <v/>
      </c>
      <c r="N36" s="78" t="str">
        <f t="shared" si="1"/>
        <v/>
      </c>
      <c r="O36" s="63" t="str">
        <f>IF(OR(D36="",L36="",I36="",J36=""),"More Information Needed",IF(OR(ISTEXT(I36),ISTEXT(J36),ISTEXT(L36)),"More Information Needed",IF(MIN($O$27:$O35)-((((I36+J36)/2)*L36)*M36)&lt;0,"REJECT",(MIN($O$27:$O35)-((((I36+J36)/2)*L36)*M36)))))</f>
        <v>More Information Needed</v>
      </c>
      <c r="P36" s="64" t="str">
        <f t="shared" si="2"/>
        <v>One or more parameters necessary for source term calculation are needed.</v>
      </c>
    </row>
    <row r="37" spans="1:16" s="46" customFormat="1" ht="46.5" customHeight="1" x14ac:dyDescent="0.25">
      <c r="A37" s="74"/>
      <c r="B37" s="75"/>
      <c r="C37" s="75"/>
      <c r="D37" s="75"/>
      <c r="E37" s="75"/>
      <c r="F37" s="75"/>
      <c r="G37" s="75"/>
      <c r="H37" s="75"/>
      <c r="I37" s="76"/>
      <c r="J37" s="76"/>
      <c r="K37" s="76"/>
      <c r="L37" s="76"/>
      <c r="M37" s="77" t="str">
        <f t="shared" si="0"/>
        <v/>
      </c>
      <c r="N37" s="78" t="str">
        <f t="shared" si="1"/>
        <v/>
      </c>
      <c r="O37" s="63" t="str">
        <f>IF(OR(D37="",L37="",I37="",J37=""),"More Information Needed",IF(OR(ISTEXT(I37),ISTEXT(J37),ISTEXT(L37)),"More Information Needed",IF(MIN($O$27:$O36)-((((I37+J37)/2)*L37)*M37)&lt;0,"REJECT",(MIN($O$27:$O36)-((((I37+J37)/2)*L37)*M37)))))</f>
        <v>More Information Needed</v>
      </c>
      <c r="P37" s="64" t="str">
        <f t="shared" si="2"/>
        <v>One or more parameters necessary for source term calculation are needed.</v>
      </c>
    </row>
    <row r="38" spans="1:16" s="46" customFormat="1" ht="46.5" customHeight="1" x14ac:dyDescent="0.25">
      <c r="A38" s="74"/>
      <c r="B38" s="75"/>
      <c r="C38" s="75"/>
      <c r="D38" s="75"/>
      <c r="E38" s="75"/>
      <c r="F38" s="75"/>
      <c r="G38" s="75"/>
      <c r="H38" s="75"/>
      <c r="I38" s="76"/>
      <c r="J38" s="76"/>
      <c r="K38" s="76"/>
      <c r="L38" s="76"/>
      <c r="M38" s="77" t="str">
        <f t="shared" si="0"/>
        <v/>
      </c>
      <c r="N38" s="78" t="str">
        <f t="shared" si="1"/>
        <v/>
      </c>
      <c r="O38" s="63" t="str">
        <f>IF(OR(D38="",L38="",I38="",J38=""),"More Information Needed",IF(OR(ISTEXT(I38),ISTEXT(J38),ISTEXT(L38)),"More Information Needed",IF(MIN($O$27:$O37)-((((I38+J38)/2)*L38)*M38)&lt;0,"REJECT",(MIN($O$27:$O37)-((((I38+J38)/2)*L38)*M38)))))</f>
        <v>More Information Needed</v>
      </c>
      <c r="P38" s="64" t="str">
        <f t="shared" si="2"/>
        <v>One or more parameters necessary for source term calculation are needed.</v>
      </c>
    </row>
    <row r="39" spans="1:16" s="46" customFormat="1" ht="46.5" customHeight="1" x14ac:dyDescent="0.25">
      <c r="A39" s="74"/>
      <c r="B39" s="75"/>
      <c r="C39" s="75"/>
      <c r="D39" s="75"/>
      <c r="E39" s="75"/>
      <c r="F39" s="75"/>
      <c r="G39" s="75"/>
      <c r="H39" s="75"/>
      <c r="I39" s="76"/>
      <c r="J39" s="76"/>
      <c r="K39" s="76"/>
      <c r="L39" s="76"/>
      <c r="M39" s="77" t="str">
        <f t="shared" si="0"/>
        <v/>
      </c>
      <c r="N39" s="78" t="str">
        <f t="shared" si="1"/>
        <v/>
      </c>
      <c r="O39" s="63" t="str">
        <f>IF(OR(D39="",L39="",I39="",J39=""),"More Information Needed",IF(OR(ISTEXT(I39),ISTEXT(J39),ISTEXT(L39)),"More Information Needed",IF(MIN($O$27:$O38)-((((I39+J39)/2)*L39)*M39)&lt;0,"REJECT",(MIN($O$27:$O38)-((((I39+J39)/2)*L39)*M39)))))</f>
        <v>More Information Needed</v>
      </c>
      <c r="P39" s="64" t="str">
        <f t="shared" si="2"/>
        <v>One or more parameters necessary for source term calculation are needed.</v>
      </c>
    </row>
    <row r="40" spans="1:16" s="46" customFormat="1" ht="46.5" customHeight="1" x14ac:dyDescent="0.25">
      <c r="A40" s="74"/>
      <c r="B40" s="75"/>
      <c r="C40" s="75"/>
      <c r="D40" s="75"/>
      <c r="E40" s="75"/>
      <c r="F40" s="75"/>
      <c r="G40" s="75"/>
      <c r="H40" s="75"/>
      <c r="I40" s="76"/>
      <c r="J40" s="76"/>
      <c r="K40" s="76"/>
      <c r="L40" s="76"/>
      <c r="M40" s="77" t="str">
        <f t="shared" si="0"/>
        <v/>
      </c>
      <c r="N40" s="78" t="str">
        <f t="shared" si="1"/>
        <v/>
      </c>
      <c r="O40" s="63" t="str">
        <f>IF(OR(D40="",L40="",I40="",J40=""),"More Information Needed",IF(OR(ISTEXT(I40),ISTEXT(J40),ISTEXT(L40)),"More Information Needed",IF(MIN($O$27:$O39)-((((I40+J40)/2)*L40)*M40)&lt;0,"REJECT",(MIN($O$27:$O39)-((((I40+J40)/2)*L40)*M40)))))</f>
        <v>More Information Needed</v>
      </c>
      <c r="P40" s="64" t="str">
        <f t="shared" si="2"/>
        <v>One or more parameters necessary for source term calculation are needed.</v>
      </c>
    </row>
    <row r="41" spans="1:16" s="46" customFormat="1" ht="46.5" customHeight="1" x14ac:dyDescent="0.25">
      <c r="A41" s="74"/>
      <c r="B41" s="75"/>
      <c r="C41" s="75"/>
      <c r="D41" s="75"/>
      <c r="E41" s="75"/>
      <c r="F41" s="75"/>
      <c r="G41" s="75"/>
      <c r="H41" s="75"/>
      <c r="I41" s="76"/>
      <c r="J41" s="76"/>
      <c r="K41" s="76"/>
      <c r="L41" s="76"/>
      <c r="M41" s="77" t="str">
        <f t="shared" si="0"/>
        <v/>
      </c>
      <c r="N41" s="78" t="str">
        <f t="shared" si="1"/>
        <v/>
      </c>
      <c r="O41" s="63" t="str">
        <f>IF(OR(D41="",L41="",I41="",J41=""),"More Information Needed",IF(OR(ISTEXT(I41),ISTEXT(J41),ISTEXT(L41)),"More Information Needed",IF(MIN($O$27:$O40)-((((I41+J41)/2)*L41)*M41)&lt;0,"REJECT",(MIN($O$27:$O40)-((((I41+J41)/2)*L41)*M41)))))</f>
        <v>More Information Needed</v>
      </c>
      <c r="P41" s="64" t="str">
        <f t="shared" si="2"/>
        <v>One or more parameters necessary for source term calculation are needed.</v>
      </c>
    </row>
    <row r="42" spans="1:16" s="46" customFormat="1" ht="46.5" customHeight="1" x14ac:dyDescent="0.25">
      <c r="A42" s="74"/>
      <c r="B42" s="75"/>
      <c r="C42" s="75"/>
      <c r="D42" s="75"/>
      <c r="E42" s="75"/>
      <c r="F42" s="75"/>
      <c r="G42" s="75"/>
      <c r="H42" s="75"/>
      <c r="I42" s="76"/>
      <c r="J42" s="76"/>
      <c r="K42" s="76"/>
      <c r="L42" s="76"/>
      <c r="M42" s="77" t="str">
        <f t="shared" si="0"/>
        <v/>
      </c>
      <c r="N42" s="78" t="str">
        <f t="shared" si="1"/>
        <v/>
      </c>
      <c r="O42" s="63" t="str">
        <f>IF(OR(D42="",L42="",I42="",J42=""),"More Information Needed",IF(OR(ISTEXT(I42),ISTEXT(J42),ISTEXT(L42)),"More Information Needed",IF(MIN($O$27:$O41)-((((I42+J42)/2)*L42)*M42)&lt;0,"REJECT",(MIN($O$27:$O41)-((((I42+J42)/2)*L42)*M42)))))</f>
        <v>More Information Needed</v>
      </c>
      <c r="P42" s="64" t="str">
        <f t="shared" si="2"/>
        <v>One or more parameters necessary for source term calculation are needed.</v>
      </c>
    </row>
    <row r="43" spans="1:16" s="46" customFormat="1" ht="46.5" customHeight="1" x14ac:dyDescent="0.25">
      <c r="A43" s="74"/>
      <c r="B43" s="75"/>
      <c r="C43" s="75"/>
      <c r="D43" s="75"/>
      <c r="E43" s="75"/>
      <c r="F43" s="75"/>
      <c r="G43" s="75"/>
      <c r="H43" s="75"/>
      <c r="I43" s="76"/>
      <c r="J43" s="76"/>
      <c r="K43" s="76"/>
      <c r="L43" s="76"/>
      <c r="M43" s="77" t="str">
        <f t="shared" si="0"/>
        <v/>
      </c>
      <c r="N43" s="78" t="str">
        <f t="shared" si="1"/>
        <v/>
      </c>
      <c r="O43" s="63" t="str">
        <f>IF(OR(D43="",L43="",I43="",J43=""),"More Information Needed",IF(OR(ISTEXT(I43),ISTEXT(J43),ISTEXT(L43)),"More Information Needed",IF(MIN($O$27:$O42)-((((I43+J43)/2)*L43)*M43)&lt;0,"REJECT",(MIN($O$27:$O42)-((((I43+J43)/2)*L43)*M43)))))</f>
        <v>More Information Needed</v>
      </c>
      <c r="P43" s="64" t="str">
        <f t="shared" si="2"/>
        <v>One or more parameters necessary for source term calculation are needed.</v>
      </c>
    </row>
    <row r="44" spans="1:16" s="46" customFormat="1" ht="46.5" customHeight="1" x14ac:dyDescent="0.25">
      <c r="A44" s="74"/>
      <c r="B44" s="75"/>
      <c r="C44" s="75"/>
      <c r="D44" s="75"/>
      <c r="E44" s="75"/>
      <c r="F44" s="75"/>
      <c r="G44" s="75"/>
      <c r="H44" s="75"/>
      <c r="I44" s="76"/>
      <c r="J44" s="76"/>
      <c r="K44" s="76"/>
      <c r="L44" s="76"/>
      <c r="M44" s="77" t="str">
        <f t="shared" si="0"/>
        <v/>
      </c>
      <c r="N44" s="78" t="str">
        <f t="shared" si="1"/>
        <v/>
      </c>
      <c r="O44" s="63" t="str">
        <f>IF(OR(D44="",L44="",I44="",J44=""),"More Information Needed",IF(OR(ISTEXT(I44),ISTEXT(J44),ISTEXT(L44)),"More Information Needed",IF(MIN($O$27:$O43)-((((I44+J44)/2)*L44)*M44)&lt;0,"REJECT",(MIN($O$27:$O43)-((((I44+J44)/2)*L44)*M44)))))</f>
        <v>More Information Needed</v>
      </c>
      <c r="P44" s="64" t="str">
        <f t="shared" si="2"/>
        <v>One or more parameters necessary for source term calculation are needed.</v>
      </c>
    </row>
    <row r="45" spans="1:16" s="46" customFormat="1" ht="46.5" customHeight="1" x14ac:dyDescent="0.25">
      <c r="A45" s="74"/>
      <c r="B45" s="75"/>
      <c r="C45" s="75"/>
      <c r="D45" s="75"/>
      <c r="E45" s="75"/>
      <c r="F45" s="75"/>
      <c r="G45" s="75"/>
      <c r="H45" s="75"/>
      <c r="I45" s="76"/>
      <c r="J45" s="76"/>
      <c r="K45" s="76"/>
      <c r="L45" s="76"/>
      <c r="M45" s="77" t="str">
        <f t="shared" si="0"/>
        <v/>
      </c>
      <c r="N45" s="78" t="str">
        <f t="shared" si="1"/>
        <v/>
      </c>
      <c r="O45" s="63" t="str">
        <f>IF(OR(D45="",L45="",I45="",J45=""),"More Information Needed",IF(OR(ISTEXT(I45),ISTEXT(J45),ISTEXT(L45)),"More Information Needed",IF(MIN($O$27:$O44)-((((I45+J45)/2)*L45)*M45)&lt;0,"REJECT",(MIN($O$27:$O44)-((((I45+J45)/2)*L45)*M45)))))</f>
        <v>More Information Needed</v>
      </c>
      <c r="P45" s="64" t="str">
        <f t="shared" si="2"/>
        <v>One or more parameters necessary for source term calculation are needed.</v>
      </c>
    </row>
    <row r="46" spans="1:16" s="46" customFormat="1" ht="46.5" customHeight="1" x14ac:dyDescent="0.25">
      <c r="A46" s="74"/>
      <c r="B46" s="75"/>
      <c r="C46" s="75"/>
      <c r="D46" s="75"/>
      <c r="E46" s="75"/>
      <c r="F46" s="75"/>
      <c r="G46" s="75"/>
      <c r="H46" s="75"/>
      <c r="I46" s="76"/>
      <c r="J46" s="76"/>
      <c r="K46" s="76"/>
      <c r="L46" s="76"/>
      <c r="M46" s="77" t="str">
        <f t="shared" si="0"/>
        <v/>
      </c>
      <c r="N46" s="78" t="str">
        <f t="shared" si="1"/>
        <v/>
      </c>
      <c r="O46" s="63" t="str">
        <f>IF(OR(D46="",L46="",I46="",J46=""),"More Information Needed",IF(OR(ISTEXT(I46),ISTEXT(J46),ISTEXT(L46)),"More Information Needed",IF(MIN($O$27:$O45)-((((I46+J46)/2)*L46)*M46)&lt;0,"REJECT",(MIN($O$27:$O45)-((((I46+J46)/2)*L46)*M46)))))</f>
        <v>More Information Needed</v>
      </c>
      <c r="P46" s="64" t="str">
        <f t="shared" si="2"/>
        <v>One or more parameters necessary for source term calculation are needed.</v>
      </c>
    </row>
    <row r="47" spans="1:16" s="46" customFormat="1" ht="46.5" customHeight="1" x14ac:dyDescent="0.25">
      <c r="A47" s="74"/>
      <c r="B47" s="75"/>
      <c r="C47" s="75"/>
      <c r="D47" s="75"/>
      <c r="E47" s="75"/>
      <c r="F47" s="75"/>
      <c r="G47" s="75"/>
      <c r="H47" s="75"/>
      <c r="I47" s="76"/>
      <c r="J47" s="76"/>
      <c r="K47" s="76"/>
      <c r="L47" s="76"/>
      <c r="M47" s="77" t="str">
        <f t="shared" si="0"/>
        <v/>
      </c>
      <c r="N47" s="78" t="str">
        <f t="shared" si="1"/>
        <v/>
      </c>
      <c r="O47" s="63" t="str">
        <f>IF(OR(D47="",L47="",I47="",J47=""),"More Information Needed",IF(OR(ISTEXT(I47),ISTEXT(J47),ISTEXT(L47)),"More Information Needed",IF(MIN($O$27:$O46)-((((I47+J47)/2)*L47)*M47)&lt;0,"REJECT",(MIN($O$27:$O46)-((((I47+J47)/2)*L47)*M47)))))</f>
        <v>More Information Needed</v>
      </c>
      <c r="P47" s="64" t="str">
        <f t="shared" si="2"/>
        <v>One or more parameters necessary for source term calculation are needed.</v>
      </c>
    </row>
    <row r="48" spans="1:16" s="46" customFormat="1" ht="46.5" customHeight="1" x14ac:dyDescent="0.25">
      <c r="A48" s="74"/>
      <c r="B48" s="75"/>
      <c r="C48" s="75"/>
      <c r="D48" s="75"/>
      <c r="E48" s="75"/>
      <c r="F48" s="75"/>
      <c r="G48" s="75"/>
      <c r="H48" s="75"/>
      <c r="I48" s="76"/>
      <c r="J48" s="76"/>
      <c r="K48" s="76"/>
      <c r="L48" s="76"/>
      <c r="M48" s="77" t="str">
        <f t="shared" si="0"/>
        <v/>
      </c>
      <c r="N48" s="78" t="str">
        <f t="shared" si="1"/>
        <v/>
      </c>
      <c r="O48" s="63" t="str">
        <f>IF(OR(D48="",L48="",I48="",J48=""),"More Information Needed",IF(OR(ISTEXT(I48),ISTEXT(J48),ISTEXT(L48)),"More Information Needed",IF(MIN($O$27:$O47)-((((I48+J48)/2)*L48)*M48)&lt;0,"REJECT",(MIN($O$27:$O47)-((((I48+J48)/2)*L48)*M48)))))</f>
        <v>More Information Needed</v>
      </c>
      <c r="P48" s="64" t="str">
        <f t="shared" si="2"/>
        <v>One or more parameters necessary for source term calculation are needed.</v>
      </c>
    </row>
    <row r="49" spans="1:16" s="46" customFormat="1" ht="46.5" customHeight="1" x14ac:dyDescent="0.25">
      <c r="A49" s="74"/>
      <c r="B49" s="75"/>
      <c r="C49" s="75"/>
      <c r="D49" s="75"/>
      <c r="E49" s="75"/>
      <c r="F49" s="75"/>
      <c r="G49" s="75"/>
      <c r="H49" s="75"/>
      <c r="I49" s="76"/>
      <c r="J49" s="76"/>
      <c r="K49" s="76"/>
      <c r="L49" s="76"/>
      <c r="M49" s="77" t="str">
        <f t="shared" si="0"/>
        <v/>
      </c>
      <c r="N49" s="78" t="str">
        <f t="shared" si="1"/>
        <v/>
      </c>
      <c r="O49" s="63" t="str">
        <f>IF(OR(D49="",L49="",I49="",J49=""),"More Information Needed",IF(OR(ISTEXT(I49),ISTEXT(J49),ISTEXT(L49)),"More Information Needed",IF(MIN($O$27:$O48)-((((I49+J49)/2)*L49)*M49)&lt;0,"REJECT",(MIN($O$27:$O48)-((((I49+J49)/2)*L49)*M49)))))</f>
        <v>More Information Needed</v>
      </c>
      <c r="P49" s="64" t="str">
        <f t="shared" si="2"/>
        <v>One or more parameters necessary for source term calculation are needed.</v>
      </c>
    </row>
    <row r="50" spans="1:16" s="46" customFormat="1" ht="46.5" customHeight="1" x14ac:dyDescent="0.25">
      <c r="A50" s="74"/>
      <c r="B50" s="75"/>
      <c r="C50" s="75"/>
      <c r="D50" s="75"/>
      <c r="E50" s="75"/>
      <c r="F50" s="75"/>
      <c r="G50" s="75"/>
      <c r="H50" s="75"/>
      <c r="I50" s="76"/>
      <c r="J50" s="76"/>
      <c r="K50" s="76"/>
      <c r="L50" s="76"/>
      <c r="M50" s="77" t="str">
        <f t="shared" si="0"/>
        <v/>
      </c>
      <c r="N50" s="78" t="str">
        <f t="shared" si="1"/>
        <v/>
      </c>
      <c r="O50" s="63" t="str">
        <f>IF(OR(D50="",L50="",I50="",J50=""),"More Information Needed",IF(OR(ISTEXT(I50),ISTEXT(J50),ISTEXT(L50)),"More Information Needed",IF(MIN($O$27:$O49)-((((I50+J50)/2)*L50)*M50)&lt;0,"REJECT",(MIN($O$27:$O49)-((((I50+J50)/2)*L50)*M50)))))</f>
        <v>More Information Needed</v>
      </c>
      <c r="P50" s="64" t="str">
        <f t="shared" si="2"/>
        <v>One or more parameters necessary for source term calculation are needed.</v>
      </c>
    </row>
    <row r="51" spans="1:16" s="46" customFormat="1" ht="46.5" customHeight="1" x14ac:dyDescent="0.25">
      <c r="A51" s="74"/>
      <c r="B51" s="75"/>
      <c r="C51" s="75"/>
      <c r="D51" s="75"/>
      <c r="E51" s="75"/>
      <c r="F51" s="75"/>
      <c r="G51" s="75"/>
      <c r="H51" s="75"/>
      <c r="I51" s="76"/>
      <c r="J51" s="76"/>
      <c r="K51" s="76"/>
      <c r="L51" s="76"/>
      <c r="M51" s="77" t="str">
        <f t="shared" si="0"/>
        <v/>
      </c>
      <c r="N51" s="78" t="str">
        <f t="shared" si="1"/>
        <v/>
      </c>
      <c r="O51" s="63" t="str">
        <f>IF(OR(D51="",L51="",I51="",J51=""),"More Information Needed",IF(OR(ISTEXT(I51),ISTEXT(J51),ISTEXT(L51)),"More Information Needed",IF(MIN($O$27:$O50)-((((I51+J51)/2)*L51)*M51)&lt;0,"REJECT",(MIN($O$27:$O50)-((((I51+J51)/2)*L51)*M51)))))</f>
        <v>More Information Needed</v>
      </c>
      <c r="P51" s="64" t="str">
        <f t="shared" si="2"/>
        <v>One or more parameters necessary for source term calculation are needed.</v>
      </c>
    </row>
    <row r="52" spans="1:16" s="46" customFormat="1" ht="46.5" customHeight="1" x14ac:dyDescent="0.25">
      <c r="A52" s="74"/>
      <c r="B52" s="75"/>
      <c r="C52" s="75"/>
      <c r="D52" s="75"/>
      <c r="E52" s="75"/>
      <c r="F52" s="75"/>
      <c r="G52" s="75"/>
      <c r="H52" s="75"/>
      <c r="I52" s="76"/>
      <c r="J52" s="76"/>
      <c r="K52" s="76"/>
      <c r="L52" s="76"/>
      <c r="M52" s="77" t="str">
        <f t="shared" si="0"/>
        <v/>
      </c>
      <c r="N52" s="78" t="str">
        <f t="shared" si="1"/>
        <v/>
      </c>
      <c r="O52" s="63" t="str">
        <f>IF(OR(D52="",L52="",I52="",J52=""),"More Information Needed",IF(OR(ISTEXT(I52),ISTEXT(J52),ISTEXT(L52)),"More Information Needed",IF(MIN($O$27:$O51)-((((I52+J52)/2)*L52)*M52)&lt;0,"REJECT",(MIN($O$27:$O51)-((((I52+J52)/2)*L52)*M52)))))</f>
        <v>More Information Needed</v>
      </c>
      <c r="P52" s="64" t="str">
        <f t="shared" si="2"/>
        <v>One or more parameters necessary for source term calculation are needed.</v>
      </c>
    </row>
    <row r="53" spans="1:16" s="46" customFormat="1" ht="46.5" customHeight="1" x14ac:dyDescent="0.25">
      <c r="A53" s="74"/>
      <c r="B53" s="75"/>
      <c r="C53" s="75"/>
      <c r="D53" s="75"/>
      <c r="E53" s="75"/>
      <c r="F53" s="75"/>
      <c r="G53" s="75"/>
      <c r="H53" s="75"/>
      <c r="I53" s="76"/>
      <c r="J53" s="76"/>
      <c r="K53" s="76"/>
      <c r="L53" s="76"/>
      <c r="M53" s="77" t="str">
        <f t="shared" si="0"/>
        <v/>
      </c>
      <c r="N53" s="78" t="str">
        <f t="shared" si="1"/>
        <v/>
      </c>
      <c r="O53" s="63" t="str">
        <f>IF(OR(D53="",L53="",I53="",J53=""),"More Information Needed",IF(OR(ISTEXT(I53),ISTEXT(J53),ISTEXT(L53)),"More Information Needed",IF(MIN($O$27:$O52)-((((I53+J53)/2)*L53)*M53)&lt;0,"REJECT",(MIN($O$27:$O52)-((((I53+J53)/2)*L53)*M53)))))</f>
        <v>More Information Needed</v>
      </c>
      <c r="P53" s="64" t="str">
        <f t="shared" si="2"/>
        <v>One or more parameters necessary for source term calculation are needed.</v>
      </c>
    </row>
    <row r="54" spans="1:16" s="46" customFormat="1" ht="46.5" customHeight="1" x14ac:dyDescent="0.25">
      <c r="A54" s="74"/>
      <c r="B54" s="75"/>
      <c r="C54" s="75"/>
      <c r="D54" s="75"/>
      <c r="E54" s="75"/>
      <c r="F54" s="75"/>
      <c r="G54" s="75"/>
      <c r="H54" s="75"/>
      <c r="I54" s="76"/>
      <c r="J54" s="76"/>
      <c r="K54" s="76"/>
      <c r="L54" s="76"/>
      <c r="M54" s="77" t="str">
        <f t="shared" si="0"/>
        <v/>
      </c>
      <c r="N54" s="78" t="str">
        <f t="shared" si="1"/>
        <v/>
      </c>
      <c r="O54" s="63" t="str">
        <f>IF(OR(D54="",L54="",I54="",J54=""),"More Information Needed",IF(OR(ISTEXT(I54),ISTEXT(J54),ISTEXT(L54)),"More Information Needed",IF(MIN($O$27:$O53)-((((I54+J54)/2)*L54)*M54)&lt;0,"REJECT",(MIN($O$27:$O53)-((((I54+J54)/2)*L54)*M54)))))</f>
        <v>More Information Needed</v>
      </c>
      <c r="P54" s="64" t="str">
        <f t="shared" si="2"/>
        <v>One or more parameters necessary for source term calculation are needed.</v>
      </c>
    </row>
    <row r="55" spans="1:16" s="46" customFormat="1" ht="46.5" customHeight="1" x14ac:dyDescent="0.25">
      <c r="A55" s="74"/>
      <c r="B55" s="75"/>
      <c r="C55" s="75"/>
      <c r="D55" s="75"/>
      <c r="E55" s="75"/>
      <c r="F55" s="75"/>
      <c r="G55" s="75"/>
      <c r="H55" s="75"/>
      <c r="I55" s="76"/>
      <c r="J55" s="76"/>
      <c r="K55" s="76"/>
      <c r="L55" s="76"/>
      <c r="M55" s="77" t="str">
        <f t="shared" si="0"/>
        <v/>
      </c>
      <c r="N55" s="78" t="str">
        <f t="shared" si="1"/>
        <v/>
      </c>
      <c r="O55" s="63" t="str">
        <f>IF(OR(D55="",L55="",I55="",J55=""),"More Information Needed",IF(OR(ISTEXT(I55),ISTEXT(J55),ISTEXT(L55)),"More Information Needed",IF(MIN($O$27:$O54)-((((I55+J55)/2)*L55)*M55)&lt;0,"REJECT",(MIN($O$27:$O54)-((((I55+J55)/2)*L55)*M55)))))</f>
        <v>More Information Needed</v>
      </c>
      <c r="P55" s="64" t="str">
        <f t="shared" si="2"/>
        <v>One or more parameters necessary for source term calculation are needed.</v>
      </c>
    </row>
    <row r="56" spans="1:16" s="46" customFormat="1" ht="46.5" customHeight="1" x14ac:dyDescent="0.25">
      <c r="A56" s="74"/>
      <c r="B56" s="75"/>
      <c r="C56" s="75"/>
      <c r="D56" s="75"/>
      <c r="E56" s="75"/>
      <c r="F56" s="75"/>
      <c r="G56" s="75"/>
      <c r="H56" s="75"/>
      <c r="I56" s="76"/>
      <c r="J56" s="76"/>
      <c r="K56" s="76"/>
      <c r="L56" s="76"/>
      <c r="M56" s="77" t="str">
        <f t="shared" si="0"/>
        <v/>
      </c>
      <c r="N56" s="78" t="str">
        <f t="shared" si="1"/>
        <v/>
      </c>
      <c r="O56" s="63" t="str">
        <f>IF(OR(D56="",L56="",I56="",J56=""),"More Information Needed",IF(OR(ISTEXT(I56),ISTEXT(J56),ISTEXT(L56)),"More Information Needed",IF(MIN($O$27:$O55)-((((I56+J56)/2)*L56)*M56)&lt;0,"REJECT",(MIN($O$27:$O55)-((((I56+J56)/2)*L56)*M56)))))</f>
        <v>More Information Needed</v>
      </c>
      <c r="P56" s="64" t="str">
        <f t="shared" si="2"/>
        <v>One or more parameters necessary for source term calculation are needed.</v>
      </c>
    </row>
    <row r="57" spans="1:16" s="46" customFormat="1" ht="46.5" customHeight="1" x14ac:dyDescent="0.25">
      <c r="A57" s="74"/>
      <c r="B57" s="75"/>
      <c r="C57" s="75"/>
      <c r="D57" s="75"/>
      <c r="E57" s="75"/>
      <c r="F57" s="75"/>
      <c r="G57" s="75"/>
      <c r="H57" s="75"/>
      <c r="I57" s="76"/>
      <c r="J57" s="76"/>
      <c r="K57" s="76"/>
      <c r="L57" s="76"/>
      <c r="M57" s="77" t="str">
        <f t="shared" si="0"/>
        <v/>
      </c>
      <c r="N57" s="78" t="str">
        <f t="shared" si="1"/>
        <v/>
      </c>
      <c r="O57" s="63" t="str">
        <f>IF(OR(D57="",L57="",I57="",J57=""),"More Information Needed",IF(OR(ISTEXT(I57),ISTEXT(J57),ISTEXT(L57)),"More Information Needed",IF(MIN($O$27:$O56)-((((I57+J57)/2)*L57)*M57)&lt;0,"REJECT",(MIN($O$27:$O56)-((((I57+J57)/2)*L57)*M57)))))</f>
        <v>More Information Needed</v>
      </c>
      <c r="P57" s="64" t="str">
        <f t="shared" si="2"/>
        <v>One or more parameters necessary for source term calculation are needed.</v>
      </c>
    </row>
    <row r="58" spans="1:16" s="46" customFormat="1" ht="46.5" customHeight="1" x14ac:dyDescent="0.25">
      <c r="A58" s="74"/>
      <c r="B58" s="75"/>
      <c r="C58" s="75"/>
      <c r="D58" s="75"/>
      <c r="E58" s="75"/>
      <c r="F58" s="75"/>
      <c r="G58" s="75"/>
      <c r="H58" s="75"/>
      <c r="I58" s="76"/>
      <c r="J58" s="76"/>
      <c r="K58" s="76"/>
      <c r="L58" s="76"/>
      <c r="M58" s="77" t="str">
        <f t="shared" si="0"/>
        <v/>
      </c>
      <c r="N58" s="78" t="str">
        <f t="shared" si="1"/>
        <v/>
      </c>
      <c r="O58" s="63" t="str">
        <f>IF(OR(D58="",L58="",I58="",J58=""),"More Information Needed",IF(OR(ISTEXT(I58),ISTEXT(J58),ISTEXT(L58)),"More Information Needed",IF(MIN($O$27:$O57)-((((I58+J58)/2)*L58)*M58)&lt;0,"REJECT",(MIN($O$27:$O57)-((((I58+J58)/2)*L58)*M58)))))</f>
        <v>More Information Needed</v>
      </c>
      <c r="P58" s="64" t="str">
        <f t="shared" si="2"/>
        <v>One or more parameters necessary for source term calculation are needed.</v>
      </c>
    </row>
    <row r="59" spans="1:16" s="46" customFormat="1" ht="46.5" customHeight="1" x14ac:dyDescent="0.25">
      <c r="A59" s="74"/>
      <c r="B59" s="75"/>
      <c r="C59" s="75"/>
      <c r="D59" s="75"/>
      <c r="E59" s="75"/>
      <c r="F59" s="75"/>
      <c r="G59" s="75"/>
      <c r="H59" s="75"/>
      <c r="I59" s="76"/>
      <c r="J59" s="76"/>
      <c r="K59" s="76"/>
      <c r="L59" s="76"/>
      <c r="M59" s="77" t="str">
        <f t="shared" si="0"/>
        <v/>
      </c>
      <c r="N59" s="78" t="str">
        <f t="shared" si="1"/>
        <v/>
      </c>
      <c r="O59" s="63" t="str">
        <f>IF(OR(D59="",L59="",I59="",J59=""),"More Information Needed",IF(OR(ISTEXT(I59),ISTEXT(J59),ISTEXT(L59)),"More Information Needed",IF(MIN($O$27:$O58)-((((I59+J59)/2)*L59)*M59)&lt;0,"REJECT",(MIN($O$27:$O58)-((((I59+J59)/2)*L59)*M59)))))</f>
        <v>More Information Needed</v>
      </c>
      <c r="P59" s="64" t="str">
        <f t="shared" si="2"/>
        <v>One or more parameters necessary for source term calculation are needed.</v>
      </c>
    </row>
    <row r="60" spans="1:16" s="46" customFormat="1" ht="46.5" customHeight="1" x14ac:dyDescent="0.25">
      <c r="A60" s="74"/>
      <c r="B60" s="75"/>
      <c r="C60" s="75"/>
      <c r="D60" s="75"/>
      <c r="E60" s="75"/>
      <c r="F60" s="75"/>
      <c r="G60" s="75"/>
      <c r="H60" s="75"/>
      <c r="I60" s="76"/>
      <c r="J60" s="76"/>
      <c r="K60" s="76"/>
      <c r="L60" s="76"/>
      <c r="M60" s="77" t="str">
        <f t="shared" si="0"/>
        <v/>
      </c>
      <c r="N60" s="78" t="str">
        <f t="shared" si="1"/>
        <v/>
      </c>
      <c r="O60" s="63" t="str">
        <f>IF(OR(D60="",L60="",I60="",J60=""),"More Information Needed",IF(OR(ISTEXT(I60),ISTEXT(J60),ISTEXT(L60)),"More Information Needed",IF(MIN($O$27:$O59)-((((I60+J60)/2)*L60)*M60)&lt;0,"REJECT",(MIN($O$27:$O59)-((((I60+J60)/2)*L60)*M60)))))</f>
        <v>More Information Needed</v>
      </c>
      <c r="P60" s="64" t="str">
        <f t="shared" si="2"/>
        <v>One or more parameters necessary for source term calculation are needed.</v>
      </c>
    </row>
    <row r="61" spans="1:16" s="46" customFormat="1" ht="46.5" customHeight="1" x14ac:dyDescent="0.25">
      <c r="A61" s="74"/>
      <c r="B61" s="75"/>
      <c r="C61" s="75"/>
      <c r="D61" s="75"/>
      <c r="E61" s="75"/>
      <c r="F61" s="75"/>
      <c r="G61" s="75"/>
      <c r="H61" s="75"/>
      <c r="I61" s="76"/>
      <c r="J61" s="76"/>
      <c r="K61" s="76"/>
      <c r="L61" s="76"/>
      <c r="M61" s="77" t="str">
        <f t="shared" si="0"/>
        <v/>
      </c>
      <c r="N61" s="78" t="str">
        <f t="shared" si="1"/>
        <v/>
      </c>
      <c r="O61" s="63" t="str">
        <f>IF(OR(D61="",L61="",I61="",J61=""),"More Information Needed",IF(OR(ISTEXT(I61),ISTEXT(J61),ISTEXT(L61)),"More Information Needed",IF(MIN($O$27:$O60)-((((I61+J61)/2)*L61)*M61)&lt;0,"REJECT",(MIN($O$27:$O60)-((((I61+J61)/2)*L61)*M61)))))</f>
        <v>More Information Needed</v>
      </c>
      <c r="P61" s="64" t="str">
        <f t="shared" si="2"/>
        <v>One or more parameters necessary for source term calculation are needed.</v>
      </c>
    </row>
    <row r="62" spans="1:16" s="46" customFormat="1" ht="46.5" customHeight="1" x14ac:dyDescent="0.25">
      <c r="A62" s="74"/>
      <c r="B62" s="75"/>
      <c r="C62" s="75"/>
      <c r="D62" s="75"/>
      <c r="E62" s="75"/>
      <c r="F62" s="75"/>
      <c r="G62" s="75"/>
      <c r="H62" s="75"/>
      <c r="I62" s="76"/>
      <c r="J62" s="76"/>
      <c r="K62" s="76"/>
      <c r="L62" s="76"/>
      <c r="M62" s="77" t="str">
        <f t="shared" si="0"/>
        <v/>
      </c>
      <c r="N62" s="78" t="str">
        <f t="shared" si="1"/>
        <v/>
      </c>
      <c r="O62" s="63" t="str">
        <f>IF(OR(D62="",L62="",I62="",J62=""),"More Information Needed",IF(OR(ISTEXT(I62),ISTEXT(J62),ISTEXT(L62)),"More Information Needed",IF(MIN($O$27:$O61)-((((I62+J62)/2)*L62)*M62)&lt;0,"REJECT",(MIN($O$27:$O61)-((((I62+J62)/2)*L62)*M62)))))</f>
        <v>More Information Needed</v>
      </c>
      <c r="P62" s="64" t="str">
        <f t="shared" si="2"/>
        <v>One or more parameters necessary for source term calculation are needed.</v>
      </c>
    </row>
    <row r="63" spans="1:16" s="46" customFormat="1" ht="46.5" customHeight="1" x14ac:dyDescent="0.25">
      <c r="A63" s="74"/>
      <c r="B63" s="75"/>
      <c r="C63" s="75"/>
      <c r="D63" s="75"/>
      <c r="E63" s="75"/>
      <c r="F63" s="75"/>
      <c r="G63" s="75"/>
      <c r="H63" s="75"/>
      <c r="I63" s="76"/>
      <c r="J63" s="76"/>
      <c r="K63" s="76"/>
      <c r="L63" s="76"/>
      <c r="M63" s="77" t="str">
        <f t="shared" si="0"/>
        <v/>
      </c>
      <c r="N63" s="78" t="str">
        <f t="shared" si="1"/>
        <v/>
      </c>
      <c r="O63" s="63" t="str">
        <f>IF(OR(D63="",L63="",I63="",J63=""),"More Information Needed",IF(OR(ISTEXT(I63),ISTEXT(J63),ISTEXT(L63)),"More Information Needed",IF(MIN($O$27:$O62)-((((I63+J63)/2)*L63)*M63)&lt;0,"REJECT",(MIN($O$27:$O62)-((((I63+J63)/2)*L63)*M63)))))</f>
        <v>More Information Needed</v>
      </c>
      <c r="P63" s="64" t="str">
        <f t="shared" si="2"/>
        <v>One or more parameters necessary for source term calculation are needed.</v>
      </c>
    </row>
    <row r="64" spans="1:16" s="46" customFormat="1" ht="46.5" customHeight="1" x14ac:dyDescent="0.25">
      <c r="A64" s="74"/>
      <c r="B64" s="75"/>
      <c r="C64" s="75"/>
      <c r="D64" s="75"/>
      <c r="E64" s="75"/>
      <c r="F64" s="75"/>
      <c r="G64" s="75"/>
      <c r="H64" s="75"/>
      <c r="I64" s="76"/>
      <c r="J64" s="76"/>
      <c r="K64" s="76"/>
      <c r="L64" s="76"/>
      <c r="M64" s="77" t="str">
        <f t="shared" si="0"/>
        <v/>
      </c>
      <c r="N64" s="78" t="str">
        <f t="shared" si="1"/>
        <v/>
      </c>
      <c r="O64" s="63" t="str">
        <f>IF(OR(D64="",L64="",I64="",J64=""),"More Information Needed",IF(OR(ISTEXT(I64),ISTEXT(J64),ISTEXT(L64)),"More Information Needed",IF(MIN($O$27:$O63)-((((I64+J64)/2)*L64)*M64)&lt;0,"REJECT",(MIN($O$27:$O63)-((((I64+J64)/2)*L64)*M64)))))</f>
        <v>More Information Needed</v>
      </c>
      <c r="P64" s="64" t="str">
        <f t="shared" si="2"/>
        <v>One or more parameters necessary for source term calculation are needed.</v>
      </c>
    </row>
    <row r="65" spans="1:16" s="46" customFormat="1" ht="46.5" customHeight="1" x14ac:dyDescent="0.25">
      <c r="A65" s="74"/>
      <c r="B65" s="75"/>
      <c r="C65" s="75"/>
      <c r="D65" s="75"/>
      <c r="E65" s="75"/>
      <c r="F65" s="75"/>
      <c r="G65" s="75"/>
      <c r="H65" s="75"/>
      <c r="I65" s="76"/>
      <c r="J65" s="76"/>
      <c r="K65" s="76"/>
      <c r="L65" s="76"/>
      <c r="M65" s="77" t="str">
        <f t="shared" si="0"/>
        <v/>
      </c>
      <c r="N65" s="78" t="str">
        <f t="shared" si="1"/>
        <v/>
      </c>
      <c r="O65" s="63" t="str">
        <f>IF(OR(D65="",L65="",I65="",J65=""),"More Information Needed",IF(OR(ISTEXT(I65),ISTEXT(J65),ISTEXT(L65)),"More Information Needed",IF(MIN($O$27:$O64)-((((I65+J65)/2)*L65)*M65)&lt;0,"REJECT",(MIN($O$27:$O64)-((((I65+J65)/2)*L65)*M65)))))</f>
        <v>More Information Needed</v>
      </c>
      <c r="P65" s="64" t="str">
        <f t="shared" si="2"/>
        <v>One or more parameters necessary for source term calculation are needed.</v>
      </c>
    </row>
    <row r="66" spans="1:16" s="46" customFormat="1" ht="46.5" customHeight="1" x14ac:dyDescent="0.25">
      <c r="A66" s="74"/>
      <c r="B66" s="75"/>
      <c r="C66" s="75"/>
      <c r="D66" s="75"/>
      <c r="E66" s="75"/>
      <c r="F66" s="75"/>
      <c r="G66" s="75"/>
      <c r="H66" s="75"/>
      <c r="I66" s="76"/>
      <c r="J66" s="76"/>
      <c r="K66" s="76"/>
      <c r="L66" s="76"/>
      <c r="M66" s="77" t="str">
        <f t="shared" si="0"/>
        <v/>
      </c>
      <c r="N66" s="78" t="str">
        <f t="shared" si="1"/>
        <v/>
      </c>
      <c r="O66" s="63" t="str">
        <f>IF(OR(D66="",L66="",I66="",J66=""),"More Information Needed",IF(OR(ISTEXT(I66),ISTEXT(J66),ISTEXT(L66)),"More Information Needed",IF(MIN($O$27:$O65)-((((I66+J66)/2)*L66)*M66)&lt;0,"REJECT",(MIN($O$27:$O65)-((((I66+J66)/2)*L66)*M66)))))</f>
        <v>More Information Needed</v>
      </c>
      <c r="P66" s="64" t="str">
        <f t="shared" si="2"/>
        <v>One or more parameters necessary for source term calculation are needed.</v>
      </c>
    </row>
    <row r="67" spans="1:16" s="46" customFormat="1" ht="46.5" customHeight="1" x14ac:dyDescent="0.25">
      <c r="A67" s="74"/>
      <c r="B67" s="75"/>
      <c r="C67" s="75"/>
      <c r="D67" s="75"/>
      <c r="E67" s="75"/>
      <c r="F67" s="75"/>
      <c r="G67" s="75"/>
      <c r="H67" s="75"/>
      <c r="I67" s="76"/>
      <c r="J67" s="76"/>
      <c r="K67" s="76"/>
      <c r="L67" s="76"/>
      <c r="M67" s="77" t="str">
        <f t="shared" si="0"/>
        <v/>
      </c>
      <c r="N67" s="78" t="str">
        <f t="shared" si="1"/>
        <v/>
      </c>
      <c r="O67" s="63" t="str">
        <f>IF(OR(D67="",L67="",I67="",J67=""),"More Information Needed",IF(OR(ISTEXT(I67),ISTEXT(J67),ISTEXT(L67)),"More Information Needed",IF(MIN($O$27:$O66)-((((I67+J67)/2)*L67)*M67)&lt;0,"REJECT",(MIN($O$27:$O66)-((((I67+J67)/2)*L67)*M67)))))</f>
        <v>More Information Needed</v>
      </c>
      <c r="P67" s="64" t="str">
        <f t="shared" si="2"/>
        <v>One or more parameters necessary for source term calculation are needed.</v>
      </c>
    </row>
    <row r="68" spans="1:16" s="46" customFormat="1" ht="46.5" customHeight="1" x14ac:dyDescent="0.25">
      <c r="A68" s="74"/>
      <c r="B68" s="75"/>
      <c r="C68" s="75"/>
      <c r="D68" s="75"/>
      <c r="E68" s="75"/>
      <c r="F68" s="75"/>
      <c r="G68" s="75"/>
      <c r="H68" s="75"/>
      <c r="I68" s="76"/>
      <c r="J68" s="76"/>
      <c r="K68" s="76"/>
      <c r="L68" s="76"/>
      <c r="M68" s="77" t="str">
        <f t="shared" si="0"/>
        <v/>
      </c>
      <c r="N68" s="78" t="str">
        <f t="shared" si="1"/>
        <v/>
      </c>
      <c r="O68" s="63" t="str">
        <f>IF(OR(D68="",L68="",I68="",J68=""),"More Information Needed",IF(OR(ISTEXT(I68),ISTEXT(J68),ISTEXT(L68)),"More Information Needed",IF(MIN($O$27:$O67)-((((I68+J68)/2)*L68)*M68)&lt;0,"REJECT",(MIN($O$27:$O67)-((((I68+J68)/2)*L68)*M68)))))</f>
        <v>More Information Needed</v>
      </c>
      <c r="P68" s="64" t="str">
        <f t="shared" si="2"/>
        <v>One or more parameters necessary for source term calculation are needed.</v>
      </c>
    </row>
    <row r="69" spans="1:16" s="46" customFormat="1" ht="46.5" customHeight="1" x14ac:dyDescent="0.25">
      <c r="A69" s="74"/>
      <c r="B69" s="75"/>
      <c r="C69" s="75"/>
      <c r="D69" s="75"/>
      <c r="E69" s="75"/>
      <c r="F69" s="75"/>
      <c r="G69" s="75"/>
      <c r="H69" s="75"/>
      <c r="I69" s="76"/>
      <c r="J69" s="76"/>
      <c r="K69" s="76"/>
      <c r="L69" s="76"/>
      <c r="M69" s="77" t="str">
        <f t="shared" si="0"/>
        <v/>
      </c>
      <c r="N69" s="78" t="str">
        <f t="shared" si="1"/>
        <v/>
      </c>
      <c r="O69" s="63" t="str">
        <f>IF(OR(D69="",L69="",I69="",J69=""),"More Information Needed",IF(OR(ISTEXT(I69),ISTEXT(J69),ISTEXT(L69)),"More Information Needed",IF(MIN($O$27:$O68)-((((I69+J69)/2)*L69)*M69)&lt;0,"REJECT",(MIN($O$27:$O68)-((((I69+J69)/2)*L69)*M69)))))</f>
        <v>More Information Needed</v>
      </c>
      <c r="P69" s="64" t="str">
        <f t="shared" si="2"/>
        <v>One or more parameters necessary for source term calculation are needed.</v>
      </c>
    </row>
    <row r="70" spans="1:16" s="46" customFormat="1" ht="46.5" customHeight="1" x14ac:dyDescent="0.25">
      <c r="A70" s="74"/>
      <c r="B70" s="75"/>
      <c r="C70" s="75"/>
      <c r="D70" s="75"/>
      <c r="E70" s="75"/>
      <c r="F70" s="75"/>
      <c r="G70" s="75"/>
      <c r="H70" s="75"/>
      <c r="I70" s="76"/>
      <c r="J70" s="76"/>
      <c r="K70" s="76"/>
      <c r="L70" s="76"/>
      <c r="M70" s="77" t="str">
        <f t="shared" si="0"/>
        <v/>
      </c>
      <c r="N70" s="78" t="str">
        <f t="shared" si="1"/>
        <v/>
      </c>
      <c r="O70" s="63" t="str">
        <f>IF(OR(D70="",L70="",I70="",J70=""),"More Information Needed",IF(OR(ISTEXT(I70),ISTEXT(J70),ISTEXT(L70)),"More Information Needed",IF(MIN($O$27:$O69)-((((I70+J70)/2)*L70)*M70)&lt;0,"REJECT",(MIN($O$27:$O69)-((((I70+J70)/2)*L70)*M70)))))</f>
        <v>More Information Needed</v>
      </c>
      <c r="P70" s="64" t="str">
        <f t="shared" si="2"/>
        <v>One or more parameters necessary for source term calculation are needed.</v>
      </c>
    </row>
    <row r="71" spans="1:16" s="46" customFormat="1" ht="46.5" customHeight="1" x14ac:dyDescent="0.25">
      <c r="A71" s="74"/>
      <c r="B71" s="75"/>
      <c r="C71" s="75"/>
      <c r="D71" s="75"/>
      <c r="E71" s="75"/>
      <c r="F71" s="75"/>
      <c r="G71" s="75"/>
      <c r="H71" s="75"/>
      <c r="I71" s="76"/>
      <c r="J71" s="76"/>
      <c r="K71" s="76"/>
      <c r="L71" s="76"/>
      <c r="M71" s="77" t="str">
        <f t="shared" si="0"/>
        <v/>
      </c>
      <c r="N71" s="78" t="str">
        <f t="shared" si="1"/>
        <v/>
      </c>
      <c r="O71" s="63" t="str">
        <f>IF(OR(D71="",L71="",I71="",J71=""),"More Information Needed",IF(OR(ISTEXT(I71),ISTEXT(J71),ISTEXT(L71)),"More Information Needed",IF(MIN($O$27:$O70)-((((I71+J71)/2)*L71)*M71)&lt;0,"REJECT",(MIN($O$27:$O70)-((((I71+J71)/2)*L71)*M71)))))</f>
        <v>More Information Needed</v>
      </c>
      <c r="P71" s="64" t="str">
        <f t="shared" si="2"/>
        <v>One or more parameters necessary for source term calculation are needed.</v>
      </c>
    </row>
    <row r="72" spans="1:16" s="46" customFormat="1" ht="46.5" customHeight="1" x14ac:dyDescent="0.25">
      <c r="A72" s="74"/>
      <c r="B72" s="75"/>
      <c r="C72" s="75"/>
      <c r="D72" s="75"/>
      <c r="E72" s="75"/>
      <c r="F72" s="75"/>
      <c r="G72" s="75"/>
      <c r="H72" s="75"/>
      <c r="I72" s="76"/>
      <c r="J72" s="76"/>
      <c r="K72" s="76"/>
      <c r="L72" s="76"/>
      <c r="M72" s="77" t="str">
        <f t="shared" si="0"/>
        <v/>
      </c>
      <c r="N72" s="78" t="str">
        <f t="shared" si="1"/>
        <v/>
      </c>
      <c r="O72" s="63" t="str">
        <f>IF(OR(D72="",L72="",I72="",J72=""),"More Information Needed",IF(OR(ISTEXT(I72),ISTEXT(J72),ISTEXT(L72)),"More Information Needed",IF(MIN($O$27:$O71)-((((I72+J72)/2)*L72)*M72)&lt;0,"REJECT",(MIN($O$27:$O71)-((((I72+J72)/2)*L72)*M72)))))</f>
        <v>More Information Needed</v>
      </c>
      <c r="P72" s="64" t="str">
        <f t="shared" si="2"/>
        <v>One or more parameters necessary for source term calculation are needed.</v>
      </c>
    </row>
    <row r="73" spans="1:16" s="46" customFormat="1" ht="46.5" customHeight="1" x14ac:dyDescent="0.25">
      <c r="A73" s="74"/>
      <c r="B73" s="75"/>
      <c r="C73" s="75"/>
      <c r="D73" s="75"/>
      <c r="E73" s="75"/>
      <c r="F73" s="75"/>
      <c r="G73" s="75"/>
      <c r="H73" s="75"/>
      <c r="I73" s="76"/>
      <c r="J73" s="76"/>
      <c r="K73" s="76"/>
      <c r="L73" s="76"/>
      <c r="M73" s="77" t="str">
        <f t="shared" si="0"/>
        <v/>
      </c>
      <c r="N73" s="78" t="str">
        <f t="shared" si="1"/>
        <v/>
      </c>
      <c r="O73" s="63" t="str">
        <f>IF(OR(D73="",L73="",I73="",J73=""),"More Information Needed",IF(OR(ISTEXT(I73),ISTEXT(J73),ISTEXT(L73)),"More Information Needed",IF(MIN($O$27:$O72)-((((I73+J73)/2)*L73)*M73)&lt;0,"REJECT",(MIN($O$27:$O72)-((((I73+J73)/2)*L73)*M73)))))</f>
        <v>More Information Needed</v>
      </c>
      <c r="P73" s="64" t="str">
        <f t="shared" si="2"/>
        <v>One or more parameters necessary for source term calculation are needed.</v>
      </c>
    </row>
    <row r="74" spans="1:16" s="46" customFormat="1" ht="46.5" customHeight="1" x14ac:dyDescent="0.25">
      <c r="A74" s="74"/>
      <c r="B74" s="75"/>
      <c r="C74" s="75"/>
      <c r="D74" s="75"/>
      <c r="E74" s="75"/>
      <c r="F74" s="75"/>
      <c r="G74" s="75"/>
      <c r="H74" s="75"/>
      <c r="I74" s="76"/>
      <c r="J74" s="76"/>
      <c r="K74" s="76"/>
      <c r="L74" s="76"/>
      <c r="M74" s="77" t="str">
        <f t="shared" si="0"/>
        <v/>
      </c>
      <c r="N74" s="78" t="str">
        <f t="shared" si="1"/>
        <v/>
      </c>
      <c r="O74" s="63" t="str">
        <f>IF(OR(D74="",L74="",I74="",J74=""),"More Information Needed",IF(OR(ISTEXT(I74),ISTEXT(J74),ISTEXT(L74)),"More Information Needed",IF(MIN($O$27:$O73)-((((I74+J74)/2)*L74)*M74)&lt;0,"REJECT",(MIN($O$27:$O73)-((((I74+J74)/2)*L74)*M74)))))</f>
        <v>More Information Needed</v>
      </c>
      <c r="P74" s="64" t="str">
        <f t="shared" si="2"/>
        <v>One or more parameters necessary for source term calculation are needed.</v>
      </c>
    </row>
    <row r="75" spans="1:16" s="46" customFormat="1" ht="46.5" customHeight="1" x14ac:dyDescent="0.25">
      <c r="A75" s="74"/>
      <c r="B75" s="75"/>
      <c r="C75" s="75"/>
      <c r="D75" s="75"/>
      <c r="E75" s="75"/>
      <c r="F75" s="75"/>
      <c r="G75" s="75"/>
      <c r="H75" s="75"/>
      <c r="I75" s="76"/>
      <c r="J75" s="76"/>
      <c r="K75" s="76"/>
      <c r="L75" s="76"/>
      <c r="M75" s="77" t="str">
        <f t="shared" si="0"/>
        <v/>
      </c>
      <c r="N75" s="78" t="str">
        <f t="shared" si="1"/>
        <v/>
      </c>
      <c r="O75" s="63" t="str">
        <f>IF(OR(D75="",L75="",I75="",J75=""),"More Information Needed",IF(OR(ISTEXT(I75),ISTEXT(J75),ISTEXT(L75)),"More Information Needed",IF(MIN($O$27:$O74)-((((I75+J75)/2)*L75)*M75)&lt;0,"REJECT",(MIN($O$27:$O74)-((((I75+J75)/2)*L75)*M75)))))</f>
        <v>More Information Needed</v>
      </c>
      <c r="P75" s="64" t="str">
        <f t="shared" si="2"/>
        <v>One or more parameters necessary for source term calculation are needed.</v>
      </c>
    </row>
    <row r="76" spans="1:16" s="46" customFormat="1" ht="46.5" customHeight="1" x14ac:dyDescent="0.25">
      <c r="A76" s="74"/>
      <c r="B76" s="75"/>
      <c r="C76" s="75"/>
      <c r="D76" s="75"/>
      <c r="E76" s="75"/>
      <c r="F76" s="75"/>
      <c r="G76" s="75"/>
      <c r="H76" s="75"/>
      <c r="I76" s="76"/>
      <c r="J76" s="76"/>
      <c r="K76" s="76"/>
      <c r="L76" s="76"/>
      <c r="M76" s="77" t="str">
        <f t="shared" si="0"/>
        <v/>
      </c>
      <c r="N76" s="78" t="str">
        <f t="shared" si="1"/>
        <v/>
      </c>
      <c r="O76" s="63" t="str">
        <f>IF(OR(D76="",L76="",I76="",J76=""),"More Information Needed",IF(OR(ISTEXT(I76),ISTEXT(J76),ISTEXT(L76)),"More Information Needed",IF(MIN($O$27:$O75)-((((I76+J76)/2)*L76)*M76)&lt;0,"REJECT",(MIN($O$27:$O75)-((((I76+J76)/2)*L76)*M76)))))</f>
        <v>More Information Needed</v>
      </c>
      <c r="P76" s="64" t="str">
        <f t="shared" si="2"/>
        <v>One or more parameters necessary for source term calculation are needed.</v>
      </c>
    </row>
    <row r="77" spans="1:16" s="46" customFormat="1" ht="46.5" customHeight="1" x14ac:dyDescent="0.25">
      <c r="A77" s="74"/>
      <c r="B77" s="75"/>
      <c r="C77" s="75"/>
      <c r="D77" s="75"/>
      <c r="E77" s="75"/>
      <c r="F77" s="75"/>
      <c r="G77" s="75"/>
      <c r="H77" s="75"/>
      <c r="I77" s="76"/>
      <c r="J77" s="76"/>
      <c r="K77" s="76"/>
      <c r="L77" s="76"/>
      <c r="M77" s="77" t="str">
        <f t="shared" si="0"/>
        <v/>
      </c>
      <c r="N77" s="78" t="str">
        <f t="shared" si="1"/>
        <v/>
      </c>
      <c r="O77" s="63" t="str">
        <f>IF(OR(D77="",L77="",I77="",J77=""),"More Information Needed",IF(OR(ISTEXT(I77),ISTEXT(J77),ISTEXT(L77)),"More Information Needed",IF(MIN($O$27:$O76)-((((I77+J77)/2)*L77)*M77)&lt;0,"REJECT",(MIN($O$27:$O76)-((((I77+J77)/2)*L77)*M77)))))</f>
        <v>More Information Needed</v>
      </c>
      <c r="P77" s="64" t="str">
        <f t="shared" si="2"/>
        <v>One or more parameters necessary for source term calculation are needed.</v>
      </c>
    </row>
    <row r="78" spans="1:16" s="46" customFormat="1" ht="46.5" customHeight="1" x14ac:dyDescent="0.25">
      <c r="A78" s="74"/>
      <c r="B78" s="75"/>
      <c r="C78" s="75"/>
      <c r="D78" s="75"/>
      <c r="E78" s="75"/>
      <c r="F78" s="75"/>
      <c r="G78" s="75"/>
      <c r="H78" s="75"/>
      <c r="I78" s="76"/>
      <c r="J78" s="76"/>
      <c r="K78" s="76"/>
      <c r="L78" s="76"/>
      <c r="M78" s="77" t="str">
        <f t="shared" si="0"/>
        <v/>
      </c>
      <c r="N78" s="78" t="str">
        <f t="shared" si="1"/>
        <v/>
      </c>
      <c r="O78" s="63" t="str">
        <f>IF(OR(D78="",L78="",I78="",J78=""),"More Information Needed",IF(OR(ISTEXT(I78),ISTEXT(J78),ISTEXT(L78)),"More Information Needed",IF(MIN($O$27:$O77)-((((I78+J78)/2)*L78)*M78)&lt;0,"REJECT",(MIN($O$27:$O77)-((((I78+J78)/2)*L78)*M78)))))</f>
        <v>More Information Needed</v>
      </c>
      <c r="P78" s="64" t="str">
        <f t="shared" si="2"/>
        <v>One or more parameters necessary for source term calculation are needed.</v>
      </c>
    </row>
    <row r="79" spans="1:16" s="46" customFormat="1" ht="46.5" customHeight="1" x14ac:dyDescent="0.25">
      <c r="A79" s="74"/>
      <c r="B79" s="75"/>
      <c r="C79" s="75"/>
      <c r="D79" s="75"/>
      <c r="E79" s="75"/>
      <c r="F79" s="75"/>
      <c r="G79" s="75"/>
      <c r="H79" s="75"/>
      <c r="I79" s="76"/>
      <c r="J79" s="76"/>
      <c r="K79" s="76"/>
      <c r="L79" s="76"/>
      <c r="M79" s="77" t="str">
        <f t="shared" si="0"/>
        <v/>
      </c>
      <c r="N79" s="78" t="str">
        <f t="shared" si="1"/>
        <v/>
      </c>
      <c r="O79" s="63" t="str">
        <f>IF(OR(D79="",L79="",I79="",J79=""),"More Information Needed",IF(OR(ISTEXT(I79),ISTEXT(J79),ISTEXT(L79)),"More Information Needed",IF(MIN($O$27:$O78)-((((I79+J79)/2)*L79)*M79)&lt;0,"REJECT",(MIN($O$27:$O78)-((((I79+J79)/2)*L79)*M79)))))</f>
        <v>More Information Needed</v>
      </c>
      <c r="P79" s="64" t="str">
        <f t="shared" si="2"/>
        <v>One or more parameters necessary for source term calculation are needed.</v>
      </c>
    </row>
    <row r="80" spans="1:16" s="46" customFormat="1" ht="46.5" customHeight="1" x14ac:dyDescent="0.25">
      <c r="A80" s="74"/>
      <c r="B80" s="75"/>
      <c r="C80" s="75"/>
      <c r="D80" s="75"/>
      <c r="E80" s="75"/>
      <c r="F80" s="75"/>
      <c r="G80" s="75"/>
      <c r="H80" s="75"/>
      <c r="I80" s="76"/>
      <c r="J80" s="76"/>
      <c r="K80" s="76"/>
      <c r="L80" s="76"/>
      <c r="M80" s="77" t="str">
        <f t="shared" si="0"/>
        <v/>
      </c>
      <c r="N80" s="78" t="str">
        <f t="shared" si="1"/>
        <v/>
      </c>
      <c r="O80" s="63" t="str">
        <f>IF(OR(D80="",L80="",I80="",J80=""),"More Information Needed",IF(OR(ISTEXT(I80),ISTEXT(J80),ISTEXT(L80)),"More Information Needed",IF(MIN($O$27:$O79)-((((I80+J80)/2)*L80)*M80)&lt;0,"REJECT",(MIN($O$27:$O79)-((((I80+J80)/2)*L80)*M80)))))</f>
        <v>More Information Needed</v>
      </c>
      <c r="P80" s="64" t="str">
        <f t="shared" si="2"/>
        <v>One or more parameters necessary for source term calculation are needed.</v>
      </c>
    </row>
    <row r="81" spans="1:16" s="46" customFormat="1" ht="46.5" customHeight="1" x14ac:dyDescent="0.25">
      <c r="A81" s="74"/>
      <c r="B81" s="75"/>
      <c r="C81" s="75"/>
      <c r="D81" s="75"/>
      <c r="E81" s="75"/>
      <c r="F81" s="75"/>
      <c r="G81" s="75"/>
      <c r="H81" s="75"/>
      <c r="I81" s="76"/>
      <c r="J81" s="76"/>
      <c r="K81" s="76"/>
      <c r="L81" s="76"/>
      <c r="M81" s="77" t="str">
        <f t="shared" si="0"/>
        <v/>
      </c>
      <c r="N81" s="78" t="str">
        <f t="shared" si="1"/>
        <v/>
      </c>
      <c r="O81" s="63" t="str">
        <f>IF(OR(D81="",L81="",I81="",J81=""),"More Information Needed",IF(OR(ISTEXT(I81),ISTEXT(J81),ISTEXT(L81)),"More Information Needed",IF(MIN($O$27:$O80)-((((I81+J81)/2)*L81)*M81)&lt;0,"REJECT",(MIN($O$27:$O80)-((((I81+J81)/2)*L81)*M81)))))</f>
        <v>More Information Needed</v>
      </c>
      <c r="P81" s="64" t="str">
        <f t="shared" si="2"/>
        <v>One or more parameters necessary for source term calculation are needed.</v>
      </c>
    </row>
    <row r="82" spans="1:16" s="46" customFormat="1" ht="46.5" customHeight="1" x14ac:dyDescent="0.25">
      <c r="A82" s="74"/>
      <c r="B82" s="75"/>
      <c r="C82" s="75"/>
      <c r="D82" s="75"/>
      <c r="E82" s="75"/>
      <c r="F82" s="75"/>
      <c r="G82" s="75"/>
      <c r="H82" s="75"/>
      <c r="I82" s="76"/>
      <c r="J82" s="76"/>
      <c r="K82" s="76"/>
      <c r="L82" s="76"/>
      <c r="M82" s="77" t="str">
        <f t="shared" si="0"/>
        <v/>
      </c>
      <c r="N82" s="78" t="str">
        <f t="shared" si="1"/>
        <v/>
      </c>
      <c r="O82" s="63" t="str">
        <f>IF(OR(D82="",L82="",I82="",J82=""),"More Information Needed",IF(OR(ISTEXT(I82),ISTEXT(J82),ISTEXT(L82)),"More Information Needed",IF(MIN($O$27:$O81)-((((I82+J82)/2)*L82)*M82)&lt;0,"REJECT",(MIN($O$27:$O81)-((((I82+J82)/2)*L82)*M82)))))</f>
        <v>More Information Needed</v>
      </c>
      <c r="P82" s="64" t="str">
        <f t="shared" si="2"/>
        <v>One or more parameters necessary for source term calculation are needed.</v>
      </c>
    </row>
    <row r="83" spans="1:16" s="46" customFormat="1" ht="46.5" customHeight="1" x14ac:dyDescent="0.25">
      <c r="A83" s="74"/>
      <c r="B83" s="75"/>
      <c r="C83" s="75"/>
      <c r="D83" s="75"/>
      <c r="E83" s="75"/>
      <c r="F83" s="75"/>
      <c r="G83" s="75"/>
      <c r="H83" s="75"/>
      <c r="I83" s="76"/>
      <c r="J83" s="76"/>
      <c r="K83" s="76"/>
      <c r="L83" s="76"/>
      <c r="M83" s="77" t="str">
        <f t="shared" si="0"/>
        <v/>
      </c>
      <c r="N83" s="78" t="str">
        <f t="shared" si="1"/>
        <v/>
      </c>
      <c r="O83" s="63" t="str">
        <f>IF(OR(D83="",L83="",I83="",J83=""),"More Information Needed",IF(OR(ISTEXT(I83),ISTEXT(J83),ISTEXT(L83)),"More Information Needed",IF(MIN($O$27:$O82)-((((I83+J83)/2)*L83)*M83)&lt;0,"REJECT",(MIN($O$27:$O82)-((((I83+J83)/2)*L83)*M83)))))</f>
        <v>More Information Needed</v>
      </c>
      <c r="P83" s="64" t="str">
        <f t="shared" si="2"/>
        <v>One or more parameters necessary for source term calculation are needed.</v>
      </c>
    </row>
    <row r="84" spans="1:16" s="46" customFormat="1" ht="46.5" customHeight="1" x14ac:dyDescent="0.25">
      <c r="A84" s="74"/>
      <c r="B84" s="75"/>
      <c r="C84" s="75"/>
      <c r="D84" s="75"/>
      <c r="E84" s="75"/>
      <c r="F84" s="75"/>
      <c r="G84" s="75"/>
      <c r="H84" s="75"/>
      <c r="I84" s="76"/>
      <c r="J84" s="76"/>
      <c r="K84" s="76"/>
      <c r="L84" s="76"/>
      <c r="M84" s="77" t="str">
        <f t="shared" si="0"/>
        <v/>
      </c>
      <c r="N84" s="78" t="str">
        <f t="shared" si="1"/>
        <v/>
      </c>
      <c r="O84" s="63" t="str">
        <f>IF(OR(D84="",L84="",I84="",J84=""),"More Information Needed",IF(OR(ISTEXT(I84),ISTEXT(J84),ISTEXT(L84)),"More Information Needed",IF(MIN($O$27:$O83)-((((I84+J84)/2)*L84)*M84)&lt;0,"REJECT",(MIN($O$27:$O83)-((((I84+J84)/2)*L84)*M84)))))</f>
        <v>More Information Needed</v>
      </c>
      <c r="P84" s="64" t="str">
        <f t="shared" si="2"/>
        <v>One or more parameters necessary for source term calculation are needed.</v>
      </c>
    </row>
    <row r="85" spans="1:16" s="46" customFormat="1" ht="46.5" customHeight="1" x14ac:dyDescent="0.25">
      <c r="A85" s="74"/>
      <c r="B85" s="75"/>
      <c r="C85" s="75"/>
      <c r="D85" s="75"/>
      <c r="E85" s="75"/>
      <c r="F85" s="75"/>
      <c r="G85" s="75"/>
      <c r="H85" s="75"/>
      <c r="I85" s="76"/>
      <c r="J85" s="76"/>
      <c r="K85" s="76"/>
      <c r="L85" s="76"/>
      <c r="M85" s="77" t="str">
        <f t="shared" si="0"/>
        <v/>
      </c>
      <c r="N85" s="78" t="str">
        <f t="shared" si="1"/>
        <v/>
      </c>
      <c r="O85" s="63" t="str">
        <f>IF(OR(D85="",L85="",I85="",J85=""),"More Information Needed",IF(OR(ISTEXT(I85),ISTEXT(J85),ISTEXT(L85)),"More Information Needed",IF(MIN($O$27:$O84)-((((I85+J85)/2)*L85)*M85)&lt;0,"REJECT",(MIN($O$27:$O84)-((((I85+J85)/2)*L85)*M85)))))</f>
        <v>More Information Needed</v>
      </c>
      <c r="P85" s="64" t="str">
        <f t="shared" si="2"/>
        <v>One or more parameters necessary for source term calculation are needed.</v>
      </c>
    </row>
    <row r="86" spans="1:16" s="46" customFormat="1" ht="46.5" customHeight="1" x14ac:dyDescent="0.25">
      <c r="A86" s="74"/>
      <c r="B86" s="75"/>
      <c r="C86" s="75"/>
      <c r="D86" s="75"/>
      <c r="E86" s="75"/>
      <c r="F86" s="75"/>
      <c r="G86" s="75"/>
      <c r="H86" s="75"/>
      <c r="I86" s="76"/>
      <c r="J86" s="76"/>
      <c r="K86" s="76"/>
      <c r="L86" s="76"/>
      <c r="M86" s="77" t="str">
        <f t="shared" si="0"/>
        <v/>
      </c>
      <c r="N86" s="78" t="str">
        <f t="shared" si="1"/>
        <v/>
      </c>
      <c r="O86" s="63" t="str">
        <f>IF(OR(D86="",L86="",I86="",J86=""),"More Information Needed",IF(OR(ISTEXT(I86),ISTEXT(J86),ISTEXT(L86)),"More Information Needed",IF(MIN($O$27:$O85)-((((I86+J86)/2)*L86)*M86)&lt;0,"REJECT",(MIN($O$27:$O85)-((((I86+J86)/2)*L86)*M86)))))</f>
        <v>More Information Needed</v>
      </c>
      <c r="P86" s="64" t="str">
        <f t="shared" si="2"/>
        <v>One or more parameters necessary for source term calculation are needed.</v>
      </c>
    </row>
    <row r="87" spans="1:16" s="46" customFormat="1" ht="46.5" customHeight="1" x14ac:dyDescent="0.25">
      <c r="A87" s="74"/>
      <c r="B87" s="75"/>
      <c r="C87" s="75"/>
      <c r="D87" s="75"/>
      <c r="E87" s="75"/>
      <c r="F87" s="75"/>
      <c r="G87" s="75"/>
      <c r="H87" s="75"/>
      <c r="I87" s="76"/>
      <c r="J87" s="76"/>
      <c r="K87" s="76"/>
      <c r="L87" s="76"/>
      <c r="M87" s="77" t="str">
        <f t="shared" si="0"/>
        <v/>
      </c>
      <c r="N87" s="78" t="str">
        <f t="shared" si="1"/>
        <v/>
      </c>
      <c r="O87" s="63" t="str">
        <f>IF(OR(D87="",L87="",I87="",J87=""),"More Information Needed",IF(OR(ISTEXT(I87),ISTEXT(J87),ISTEXT(L87)),"More Information Needed",IF(MIN($O$27:$O86)-((((I87+J87)/2)*L87)*M87)&lt;0,"REJECT",(MIN($O$27:$O86)-((((I87+J87)/2)*L87)*M87)))))</f>
        <v>More Information Needed</v>
      </c>
      <c r="P87" s="64" t="str">
        <f t="shared" si="2"/>
        <v>One or more parameters necessary for source term calculation are needed.</v>
      </c>
    </row>
    <row r="88" spans="1:16" s="46" customFormat="1" ht="46.5" customHeight="1" x14ac:dyDescent="0.25">
      <c r="A88" s="74"/>
      <c r="B88" s="75"/>
      <c r="C88" s="75"/>
      <c r="D88" s="75"/>
      <c r="E88" s="75"/>
      <c r="F88" s="75"/>
      <c r="G88" s="75"/>
      <c r="H88" s="75"/>
      <c r="I88" s="76"/>
      <c r="J88" s="76"/>
      <c r="K88" s="76"/>
      <c r="L88" s="76"/>
      <c r="M88" s="77" t="str">
        <f t="shared" si="0"/>
        <v/>
      </c>
      <c r="N88" s="78" t="str">
        <f t="shared" si="1"/>
        <v/>
      </c>
      <c r="O88" s="63" t="str">
        <f>IF(OR(D88="",L88="",I88="",J88=""),"More Information Needed",IF(OR(ISTEXT(I88),ISTEXT(J88),ISTEXT(L88)),"More Information Needed",IF(MIN($O$27:$O87)-((((I88+J88)/2)*L88)*M88)&lt;0,"REJECT",(MIN($O$27:$O87)-((((I88+J88)/2)*L88)*M88)))))</f>
        <v>More Information Needed</v>
      </c>
      <c r="P88" s="64" t="str">
        <f t="shared" si="2"/>
        <v>One or more parameters necessary for source term calculation are needed.</v>
      </c>
    </row>
    <row r="89" spans="1:16" s="46" customFormat="1" ht="46.5" customHeight="1" x14ac:dyDescent="0.25">
      <c r="A89" s="74"/>
      <c r="B89" s="75"/>
      <c r="C89" s="75"/>
      <c r="D89" s="75"/>
      <c r="E89" s="75"/>
      <c r="F89" s="75"/>
      <c r="G89" s="75"/>
      <c r="H89" s="75"/>
      <c r="I89" s="76"/>
      <c r="J89" s="76"/>
      <c r="K89" s="76"/>
      <c r="L89" s="76"/>
      <c r="M89" s="77" t="str">
        <f t="shared" si="0"/>
        <v/>
      </c>
      <c r="N89" s="78" t="str">
        <f t="shared" si="1"/>
        <v/>
      </c>
      <c r="O89" s="63" t="str">
        <f>IF(OR(D89="",L89="",I89="",J89=""),"More Information Needed",IF(OR(ISTEXT(I89),ISTEXT(J89),ISTEXT(L89)),"More Information Needed",IF(MIN($O$27:$O88)-((((I89+J89)/2)*L89)*M89)&lt;0,"REJECT",(MIN($O$27:$O88)-((((I89+J89)/2)*L89)*M89)))))</f>
        <v>More Information Needed</v>
      </c>
      <c r="P89" s="64" t="str">
        <f t="shared" si="2"/>
        <v>One or more parameters necessary for source term calculation are needed.</v>
      </c>
    </row>
    <row r="90" spans="1:16" s="46" customFormat="1" ht="46.5" customHeight="1" x14ac:dyDescent="0.25">
      <c r="A90" s="74"/>
      <c r="B90" s="75"/>
      <c r="C90" s="75"/>
      <c r="D90" s="75"/>
      <c r="E90" s="75"/>
      <c r="F90" s="75"/>
      <c r="G90" s="75"/>
      <c r="H90" s="75"/>
      <c r="I90" s="76"/>
      <c r="J90" s="76"/>
      <c r="K90" s="76"/>
      <c r="L90" s="76"/>
      <c r="M90" s="77" t="str">
        <f t="shared" si="0"/>
        <v/>
      </c>
      <c r="N90" s="78" t="str">
        <f t="shared" si="1"/>
        <v/>
      </c>
      <c r="O90" s="63" t="str">
        <f>IF(OR(D90="",L90="",I90="",J90=""),"More Information Needed",IF(OR(ISTEXT(I90),ISTEXT(J90),ISTEXT(L90)),"More Information Needed",IF(MIN($O$27:$O89)-((((I90+J90)/2)*L90)*M90)&lt;0,"REJECT",(MIN($O$27:$O89)-((((I90+J90)/2)*L90)*M90)))))</f>
        <v>More Information Needed</v>
      </c>
      <c r="P90" s="64" t="str">
        <f t="shared" si="2"/>
        <v>One or more parameters necessary for source term calculation are needed.</v>
      </c>
    </row>
    <row r="91" spans="1:16" s="46" customFormat="1" ht="46.5" customHeight="1" x14ac:dyDescent="0.25">
      <c r="A91" s="74"/>
      <c r="B91" s="75"/>
      <c r="C91" s="75"/>
      <c r="D91" s="75"/>
      <c r="E91" s="75"/>
      <c r="F91" s="75"/>
      <c r="G91" s="75"/>
      <c r="H91" s="75"/>
      <c r="I91" s="76"/>
      <c r="J91" s="76"/>
      <c r="K91" s="76"/>
      <c r="L91" s="76"/>
      <c r="M91" s="77" t="str">
        <f t="shared" si="0"/>
        <v/>
      </c>
      <c r="N91" s="78" t="str">
        <f t="shared" si="1"/>
        <v/>
      </c>
      <c r="O91" s="63" t="str">
        <f>IF(OR(D91="",L91="",I91="",J91=""),"More Information Needed",IF(OR(ISTEXT(I91),ISTEXT(J91),ISTEXT(L91)),"More Information Needed",IF(MIN($O$27:$O90)-((((I91+J91)/2)*L91)*M91)&lt;0,"REJECT",(MIN($O$27:$O90)-((((I91+J91)/2)*L91)*M91)))))</f>
        <v>More Information Needed</v>
      </c>
      <c r="P91" s="64" t="str">
        <f t="shared" si="2"/>
        <v>One or more parameters necessary for source term calculation are needed.</v>
      </c>
    </row>
    <row r="92" spans="1:16" s="46" customFormat="1" ht="46.5" customHeight="1" x14ac:dyDescent="0.25">
      <c r="A92" s="74"/>
      <c r="B92" s="75"/>
      <c r="C92" s="75"/>
      <c r="D92" s="75"/>
      <c r="E92" s="75"/>
      <c r="F92" s="75"/>
      <c r="G92" s="75"/>
      <c r="H92" s="75"/>
      <c r="I92" s="76"/>
      <c r="J92" s="76"/>
      <c r="K92" s="76"/>
      <c r="L92" s="76"/>
      <c r="M92" s="77" t="str">
        <f t="shared" si="0"/>
        <v/>
      </c>
      <c r="N92" s="78" t="str">
        <f t="shared" si="1"/>
        <v/>
      </c>
      <c r="O92" s="63" t="str">
        <f>IF(OR(D92="",L92="",I92="",J92=""),"More Information Needed",IF(OR(ISTEXT(I92),ISTEXT(J92),ISTEXT(L92)),"More Information Needed",IF(MIN($O$27:$O91)-((((I92+J92)/2)*L92)*M92)&lt;0,"REJECT",(MIN($O$27:$O91)-((((I92+J92)/2)*L92)*M92)))))</f>
        <v>More Information Needed</v>
      </c>
      <c r="P92" s="64" t="str">
        <f t="shared" si="2"/>
        <v>One or more parameters necessary for source term calculation are needed.</v>
      </c>
    </row>
    <row r="93" spans="1:16" s="46" customFormat="1" ht="46.5" customHeight="1" x14ac:dyDescent="0.25">
      <c r="A93" s="74"/>
      <c r="B93" s="75"/>
      <c r="C93" s="75"/>
      <c r="D93" s="75"/>
      <c r="E93" s="75"/>
      <c r="F93" s="75"/>
      <c r="G93" s="75"/>
      <c r="H93" s="75"/>
      <c r="I93" s="76"/>
      <c r="J93" s="76"/>
      <c r="K93" s="76"/>
      <c r="L93" s="76"/>
      <c r="M93" s="77" t="str">
        <f t="shared" si="0"/>
        <v/>
      </c>
      <c r="N93" s="78" t="str">
        <f t="shared" si="1"/>
        <v/>
      </c>
      <c r="O93" s="63" t="str">
        <f>IF(OR(D93="",L93="",I93="",J93=""),"More Information Needed",IF(OR(ISTEXT(I93),ISTEXT(J93),ISTEXT(L93)),"More Information Needed",IF(MIN($O$27:$O92)-((((I93+J93)/2)*L93)*M93)&lt;0,"REJECT",(MIN($O$27:$O92)-((((I93+J93)/2)*L93)*M93)))))</f>
        <v>More Information Needed</v>
      </c>
      <c r="P93" s="64" t="str">
        <f t="shared" si="2"/>
        <v>One or more parameters necessary for source term calculation are needed.</v>
      </c>
    </row>
    <row r="94" spans="1:16" s="46" customFormat="1" ht="46.5" customHeight="1" x14ac:dyDescent="0.25">
      <c r="A94" s="74"/>
      <c r="B94" s="75"/>
      <c r="C94" s="75"/>
      <c r="D94" s="75"/>
      <c r="E94" s="75"/>
      <c r="F94" s="75"/>
      <c r="G94" s="75"/>
      <c r="H94" s="75"/>
      <c r="I94" s="76"/>
      <c r="J94" s="76"/>
      <c r="K94" s="76"/>
      <c r="L94" s="76"/>
      <c r="M94" s="77" t="str">
        <f t="shared" ref="M94:M127" si="3">IF(D94="","",IF(D94=804,1.5,IF(D94=812,1.5,IF(NOT(AND(,804,812)),0.38,""))))</f>
        <v/>
      </c>
      <c r="N94" s="78" t="str">
        <f t="shared" ref="N94:N127" si="4">IF(OR(D94="",L94="",I94="",J94=""),"",IF(OR(ISTEXT(I94),ISTEXT(J94),ISTEXT(L94)),"Input Error",((((I94+J94)/2)*L94)*M94)))</f>
        <v/>
      </c>
      <c r="O94" s="63" t="str">
        <f>IF(OR(D94="",L94="",I94="",J94=""),"More Information Needed",IF(OR(ISTEXT(I94),ISTEXT(J94),ISTEXT(L94)),"More Information Needed",IF(MIN($O$27:$O93)-((((I94+J94)/2)*L94)*M94)&lt;0,"REJECT",(MIN($O$27:$O93)-((((I94+J94)/2)*L94)*M94)))))</f>
        <v>More Information Needed</v>
      </c>
      <c r="P94" s="64" t="str">
        <f t="shared" ref="P94:P127" si="5">IF(O94="More Information Needed","One or more parameters necessary for source term calculation are needed.",IF(AND(O94&lt;1000000,O94&gt;1000),"You may dispose of this waste load.",IF(AND(O94&lt;1000,O94&gt;1),"You are approaching your monthly source term allocation limit.",IF(AND(O94&lt;1,O94&gt;0),"You have reached your monthly source term allocation limit.","DO NOT ACCEPT - This waste load will exceed your monthly source term allocation. File Supplemental Waste Tracking Form (SWTF) to return the rejected load to the generator or other designated facility."))))</f>
        <v>One or more parameters necessary for source term calculation are needed.</v>
      </c>
    </row>
    <row r="95" spans="1:16" s="46" customFormat="1" ht="46.5" customHeight="1" x14ac:dyDescent="0.25">
      <c r="A95" s="74"/>
      <c r="B95" s="75"/>
      <c r="C95" s="75"/>
      <c r="D95" s="75"/>
      <c r="E95" s="75"/>
      <c r="F95" s="75"/>
      <c r="G95" s="75"/>
      <c r="H95" s="75"/>
      <c r="I95" s="76"/>
      <c r="J95" s="76"/>
      <c r="K95" s="76"/>
      <c r="L95" s="76"/>
      <c r="M95" s="77" t="str">
        <f t="shared" si="3"/>
        <v/>
      </c>
      <c r="N95" s="78" t="str">
        <f t="shared" si="4"/>
        <v/>
      </c>
      <c r="O95" s="63" t="str">
        <f>IF(OR(D95="",L95="",I95="",J95=""),"More Information Needed",IF(OR(ISTEXT(I95),ISTEXT(J95),ISTEXT(L95)),"More Information Needed",IF(MIN($O$27:$O94)-((((I95+J95)/2)*L95)*M95)&lt;0,"REJECT",(MIN($O$27:$O94)-((((I95+J95)/2)*L95)*M95)))))</f>
        <v>More Information Needed</v>
      </c>
      <c r="P95" s="64" t="str">
        <f t="shared" si="5"/>
        <v>One or more parameters necessary for source term calculation are needed.</v>
      </c>
    </row>
    <row r="96" spans="1:16" s="46" customFormat="1" ht="46.5" customHeight="1" x14ac:dyDescent="0.25">
      <c r="A96" s="74"/>
      <c r="B96" s="75"/>
      <c r="C96" s="75"/>
      <c r="D96" s="75"/>
      <c r="E96" s="75"/>
      <c r="F96" s="75"/>
      <c r="G96" s="75"/>
      <c r="H96" s="75"/>
      <c r="I96" s="76"/>
      <c r="J96" s="76"/>
      <c r="K96" s="76"/>
      <c r="L96" s="76"/>
      <c r="M96" s="77" t="str">
        <f t="shared" si="3"/>
        <v/>
      </c>
      <c r="N96" s="78" t="str">
        <f t="shared" si="4"/>
        <v/>
      </c>
      <c r="O96" s="63" t="str">
        <f>IF(OR(D96="",L96="",I96="",J96=""),"More Information Needed",IF(OR(ISTEXT(I96),ISTEXT(J96),ISTEXT(L96)),"More Information Needed",IF(MIN($O$27:$O95)-((((I96+J96)/2)*L96)*M96)&lt;0,"REJECT",(MIN($O$27:$O95)-((((I96+J96)/2)*L96)*M96)))))</f>
        <v>More Information Needed</v>
      </c>
      <c r="P96" s="64" t="str">
        <f t="shared" si="5"/>
        <v>One or more parameters necessary for source term calculation are needed.</v>
      </c>
    </row>
    <row r="97" spans="1:16" s="46" customFormat="1" ht="46.5" customHeight="1" x14ac:dyDescent="0.25">
      <c r="A97" s="74"/>
      <c r="B97" s="75"/>
      <c r="C97" s="75"/>
      <c r="D97" s="75"/>
      <c r="E97" s="75"/>
      <c r="F97" s="75"/>
      <c r="G97" s="75"/>
      <c r="H97" s="75"/>
      <c r="I97" s="76"/>
      <c r="J97" s="76"/>
      <c r="K97" s="76"/>
      <c r="L97" s="76"/>
      <c r="M97" s="77" t="str">
        <f t="shared" si="3"/>
        <v/>
      </c>
      <c r="N97" s="78" t="str">
        <f t="shared" si="4"/>
        <v/>
      </c>
      <c r="O97" s="63" t="str">
        <f>IF(OR(D97="",L97="",I97="",J97=""),"More Information Needed",IF(OR(ISTEXT(I97),ISTEXT(J97),ISTEXT(L97)),"More Information Needed",IF(MIN($O$27:$O96)-((((I97+J97)/2)*L97)*M97)&lt;0,"REJECT",(MIN($O$27:$O96)-((((I97+J97)/2)*L97)*M97)))))</f>
        <v>More Information Needed</v>
      </c>
      <c r="P97" s="64" t="str">
        <f t="shared" si="5"/>
        <v>One or more parameters necessary for source term calculation are needed.</v>
      </c>
    </row>
    <row r="98" spans="1:16" s="46" customFormat="1" ht="46.5" customHeight="1" x14ac:dyDescent="0.25">
      <c r="A98" s="74"/>
      <c r="B98" s="75"/>
      <c r="C98" s="75"/>
      <c r="D98" s="75"/>
      <c r="E98" s="75"/>
      <c r="F98" s="75"/>
      <c r="G98" s="75"/>
      <c r="H98" s="75"/>
      <c r="I98" s="76"/>
      <c r="J98" s="76"/>
      <c r="K98" s="76"/>
      <c r="L98" s="76"/>
      <c r="M98" s="77" t="str">
        <f t="shared" si="3"/>
        <v/>
      </c>
      <c r="N98" s="78" t="str">
        <f t="shared" si="4"/>
        <v/>
      </c>
      <c r="O98" s="63" t="str">
        <f>IF(OR(D98="",L98="",I98="",J98=""),"More Information Needed",IF(OR(ISTEXT(I98),ISTEXT(J98),ISTEXT(L98)),"More Information Needed",IF(MIN($O$27:$O97)-((((I98+J98)/2)*L98)*M98)&lt;0,"REJECT",(MIN($O$27:$O97)-((((I98+J98)/2)*L98)*M98)))))</f>
        <v>More Information Needed</v>
      </c>
      <c r="P98" s="64" t="str">
        <f t="shared" si="5"/>
        <v>One or more parameters necessary for source term calculation are needed.</v>
      </c>
    </row>
    <row r="99" spans="1:16" s="46" customFormat="1" ht="46.5" customHeight="1" x14ac:dyDescent="0.25">
      <c r="A99" s="74"/>
      <c r="B99" s="75"/>
      <c r="C99" s="75"/>
      <c r="D99" s="75"/>
      <c r="E99" s="75"/>
      <c r="F99" s="75"/>
      <c r="G99" s="75"/>
      <c r="H99" s="75"/>
      <c r="I99" s="76"/>
      <c r="J99" s="76"/>
      <c r="K99" s="76"/>
      <c r="L99" s="76"/>
      <c r="M99" s="77" t="str">
        <f t="shared" si="3"/>
        <v/>
      </c>
      <c r="N99" s="78" t="str">
        <f t="shared" si="4"/>
        <v/>
      </c>
      <c r="O99" s="63" t="str">
        <f>IF(OR(D99="",L99="",I99="",J99=""),"More Information Needed",IF(OR(ISTEXT(I99),ISTEXT(J99),ISTEXT(L99)),"More Information Needed",IF(MIN($O$27:$O98)-((((I99+J99)/2)*L99)*M99)&lt;0,"REJECT",(MIN($O$27:$O98)-((((I99+J99)/2)*L99)*M99)))))</f>
        <v>More Information Needed</v>
      </c>
      <c r="P99" s="64" t="str">
        <f t="shared" si="5"/>
        <v>One or more parameters necessary for source term calculation are needed.</v>
      </c>
    </row>
    <row r="100" spans="1:16" s="46" customFormat="1" ht="46.5" customHeight="1" x14ac:dyDescent="0.25">
      <c r="A100" s="74"/>
      <c r="B100" s="75"/>
      <c r="C100" s="75"/>
      <c r="D100" s="75"/>
      <c r="E100" s="75"/>
      <c r="F100" s="75"/>
      <c r="G100" s="75"/>
      <c r="H100" s="75"/>
      <c r="I100" s="76"/>
      <c r="J100" s="76"/>
      <c r="K100" s="76"/>
      <c r="L100" s="76"/>
      <c r="M100" s="77" t="str">
        <f t="shared" si="3"/>
        <v/>
      </c>
      <c r="N100" s="78" t="str">
        <f t="shared" si="4"/>
        <v/>
      </c>
      <c r="O100" s="63" t="str">
        <f>IF(OR(D100="",L100="",I100="",J100=""),"More Information Needed",IF(OR(ISTEXT(I100),ISTEXT(J100),ISTEXT(L100)),"More Information Needed",IF(MIN($O$27:$O99)-((((I100+J100)/2)*L100)*M100)&lt;0,"REJECT",(MIN($O$27:$O99)-((((I100+J100)/2)*L100)*M100)))))</f>
        <v>More Information Needed</v>
      </c>
      <c r="P100" s="64" t="str">
        <f t="shared" si="5"/>
        <v>One or more parameters necessary for source term calculation are needed.</v>
      </c>
    </row>
    <row r="101" spans="1:16" s="46" customFormat="1" ht="46.5" customHeight="1" x14ac:dyDescent="0.25">
      <c r="A101" s="74"/>
      <c r="B101" s="75"/>
      <c r="C101" s="75"/>
      <c r="D101" s="75"/>
      <c r="E101" s="75"/>
      <c r="F101" s="75"/>
      <c r="G101" s="75"/>
      <c r="H101" s="75"/>
      <c r="I101" s="76"/>
      <c r="J101" s="76"/>
      <c r="K101" s="76"/>
      <c r="L101" s="76"/>
      <c r="M101" s="77" t="str">
        <f t="shared" si="3"/>
        <v/>
      </c>
      <c r="N101" s="78" t="str">
        <f t="shared" si="4"/>
        <v/>
      </c>
      <c r="O101" s="63" t="str">
        <f>IF(OR(D101="",L101="",I101="",J101=""),"More Information Needed",IF(OR(ISTEXT(I101),ISTEXT(J101),ISTEXT(L101)),"More Information Needed",IF(MIN($O$27:$O100)-((((I101+J101)/2)*L101)*M101)&lt;0,"REJECT",(MIN($O$27:$O100)-((((I101+J101)/2)*L101)*M101)))))</f>
        <v>More Information Needed</v>
      </c>
      <c r="P101" s="64" t="str">
        <f t="shared" si="5"/>
        <v>One or more parameters necessary for source term calculation are needed.</v>
      </c>
    </row>
    <row r="102" spans="1:16" s="46" customFormat="1" ht="46.5" customHeight="1" x14ac:dyDescent="0.25">
      <c r="A102" s="74"/>
      <c r="B102" s="75"/>
      <c r="C102" s="75"/>
      <c r="D102" s="75"/>
      <c r="E102" s="75"/>
      <c r="F102" s="75"/>
      <c r="G102" s="75"/>
      <c r="H102" s="75"/>
      <c r="I102" s="76"/>
      <c r="J102" s="76"/>
      <c r="K102" s="76"/>
      <c r="L102" s="76"/>
      <c r="M102" s="77" t="str">
        <f t="shared" si="3"/>
        <v/>
      </c>
      <c r="N102" s="78" t="str">
        <f t="shared" si="4"/>
        <v/>
      </c>
      <c r="O102" s="63" t="str">
        <f>IF(OR(D102="",L102="",I102="",J102=""),"More Information Needed",IF(OR(ISTEXT(I102),ISTEXT(J102),ISTEXT(L102)),"More Information Needed",IF(MIN($O$27:$O101)-((((I102+J102)/2)*L102)*M102)&lt;0,"REJECT",(MIN($O$27:$O101)-((((I102+J102)/2)*L102)*M102)))))</f>
        <v>More Information Needed</v>
      </c>
      <c r="P102" s="64" t="str">
        <f t="shared" si="5"/>
        <v>One or more parameters necessary for source term calculation are needed.</v>
      </c>
    </row>
    <row r="103" spans="1:16" s="46" customFormat="1" ht="46.5" customHeight="1" x14ac:dyDescent="0.25">
      <c r="A103" s="74"/>
      <c r="B103" s="75"/>
      <c r="C103" s="75"/>
      <c r="D103" s="75"/>
      <c r="E103" s="75"/>
      <c r="F103" s="75"/>
      <c r="G103" s="75"/>
      <c r="H103" s="75"/>
      <c r="I103" s="76"/>
      <c r="J103" s="76"/>
      <c r="K103" s="76"/>
      <c r="L103" s="76"/>
      <c r="M103" s="77" t="str">
        <f t="shared" si="3"/>
        <v/>
      </c>
      <c r="N103" s="78" t="str">
        <f t="shared" si="4"/>
        <v/>
      </c>
      <c r="O103" s="63" t="str">
        <f>IF(OR(D103="",L103="",I103="",J103=""),"More Information Needed",IF(OR(ISTEXT(I103),ISTEXT(J103),ISTEXT(L103)),"More Information Needed",IF(MIN($O$27:$O102)-((((I103+J103)/2)*L103)*M103)&lt;0,"REJECT",(MIN($O$27:$O102)-((((I103+J103)/2)*L103)*M103)))))</f>
        <v>More Information Needed</v>
      </c>
      <c r="P103" s="64" t="str">
        <f t="shared" si="5"/>
        <v>One or more parameters necessary for source term calculation are needed.</v>
      </c>
    </row>
    <row r="104" spans="1:16" s="46" customFormat="1" ht="46.5" customHeight="1" x14ac:dyDescent="0.25">
      <c r="A104" s="74"/>
      <c r="B104" s="75"/>
      <c r="C104" s="75"/>
      <c r="D104" s="75"/>
      <c r="E104" s="75"/>
      <c r="F104" s="75"/>
      <c r="G104" s="75"/>
      <c r="H104" s="75"/>
      <c r="I104" s="76"/>
      <c r="J104" s="76"/>
      <c r="K104" s="76"/>
      <c r="L104" s="76"/>
      <c r="M104" s="77" t="str">
        <f t="shared" si="3"/>
        <v/>
      </c>
      <c r="N104" s="78" t="str">
        <f t="shared" si="4"/>
        <v/>
      </c>
      <c r="O104" s="63" t="str">
        <f>IF(OR(D104="",L104="",I104="",J104=""),"More Information Needed",IF(OR(ISTEXT(I104),ISTEXT(J104),ISTEXT(L104)),"More Information Needed",IF(MIN($O$27:$O103)-((((I104+J104)/2)*L104)*M104)&lt;0,"REJECT",(MIN($O$27:$O103)-((((I104+J104)/2)*L104)*M104)))))</f>
        <v>More Information Needed</v>
      </c>
      <c r="P104" s="64" t="str">
        <f t="shared" si="5"/>
        <v>One or more parameters necessary for source term calculation are needed.</v>
      </c>
    </row>
    <row r="105" spans="1:16" s="46" customFormat="1" ht="46.5" customHeight="1" x14ac:dyDescent="0.25">
      <c r="A105" s="74"/>
      <c r="B105" s="75"/>
      <c r="C105" s="75"/>
      <c r="D105" s="75"/>
      <c r="E105" s="75"/>
      <c r="F105" s="75"/>
      <c r="G105" s="75"/>
      <c r="H105" s="75"/>
      <c r="I105" s="76"/>
      <c r="J105" s="76"/>
      <c r="K105" s="76"/>
      <c r="L105" s="76"/>
      <c r="M105" s="77" t="str">
        <f t="shared" si="3"/>
        <v/>
      </c>
      <c r="N105" s="78" t="str">
        <f t="shared" si="4"/>
        <v/>
      </c>
      <c r="O105" s="63" t="str">
        <f>IF(OR(D105="",L105="",I105="",J105=""),"More Information Needed",IF(OR(ISTEXT(I105),ISTEXT(J105),ISTEXT(L105)),"More Information Needed",IF(MIN($O$27:$O104)-((((I105+J105)/2)*L105)*M105)&lt;0,"REJECT",(MIN($O$27:$O104)-((((I105+J105)/2)*L105)*M105)))))</f>
        <v>More Information Needed</v>
      </c>
      <c r="P105" s="64" t="str">
        <f t="shared" si="5"/>
        <v>One or more parameters necessary for source term calculation are needed.</v>
      </c>
    </row>
    <row r="106" spans="1:16" s="46" customFormat="1" ht="46.5" customHeight="1" x14ac:dyDescent="0.25">
      <c r="A106" s="74"/>
      <c r="B106" s="75"/>
      <c r="C106" s="75"/>
      <c r="D106" s="75"/>
      <c r="E106" s="75"/>
      <c r="F106" s="75"/>
      <c r="G106" s="75"/>
      <c r="H106" s="75"/>
      <c r="I106" s="76"/>
      <c r="J106" s="76"/>
      <c r="K106" s="76"/>
      <c r="L106" s="76"/>
      <c r="M106" s="77" t="str">
        <f t="shared" si="3"/>
        <v/>
      </c>
      <c r="N106" s="78" t="str">
        <f t="shared" si="4"/>
        <v/>
      </c>
      <c r="O106" s="63" t="str">
        <f>IF(OR(D106="",L106="",I106="",J106=""),"More Information Needed",IF(OR(ISTEXT(I106),ISTEXT(J106),ISTEXT(L106)),"More Information Needed",IF(MIN($O$27:$O105)-((((I106+J106)/2)*L106)*M106)&lt;0,"REJECT",(MIN($O$27:$O105)-((((I106+J106)/2)*L106)*M106)))))</f>
        <v>More Information Needed</v>
      </c>
      <c r="P106" s="64" t="str">
        <f t="shared" si="5"/>
        <v>One or more parameters necessary for source term calculation are needed.</v>
      </c>
    </row>
    <row r="107" spans="1:16" s="46" customFormat="1" ht="46.5" customHeight="1" x14ac:dyDescent="0.25">
      <c r="A107" s="74"/>
      <c r="B107" s="75"/>
      <c r="C107" s="75"/>
      <c r="D107" s="75"/>
      <c r="E107" s="75"/>
      <c r="F107" s="75"/>
      <c r="G107" s="75"/>
      <c r="H107" s="75"/>
      <c r="I107" s="76"/>
      <c r="J107" s="76"/>
      <c r="K107" s="76"/>
      <c r="L107" s="76"/>
      <c r="M107" s="77" t="str">
        <f t="shared" si="3"/>
        <v/>
      </c>
      <c r="N107" s="78" t="str">
        <f t="shared" si="4"/>
        <v/>
      </c>
      <c r="O107" s="63" t="str">
        <f>IF(OR(D107="",L107="",I107="",J107=""),"More Information Needed",IF(OR(ISTEXT(I107),ISTEXT(J107),ISTEXT(L107)),"More Information Needed",IF(MIN($O$27:$O106)-((((I107+J107)/2)*L107)*M107)&lt;0,"REJECT",(MIN($O$27:$O106)-((((I107+J107)/2)*L107)*M107)))))</f>
        <v>More Information Needed</v>
      </c>
      <c r="P107" s="64" t="str">
        <f t="shared" si="5"/>
        <v>One or more parameters necessary for source term calculation are needed.</v>
      </c>
    </row>
    <row r="108" spans="1:16" s="46" customFormat="1" ht="46.5" customHeight="1" x14ac:dyDescent="0.25">
      <c r="A108" s="74"/>
      <c r="B108" s="75"/>
      <c r="C108" s="75"/>
      <c r="D108" s="75"/>
      <c r="E108" s="75"/>
      <c r="F108" s="75"/>
      <c r="G108" s="75"/>
      <c r="H108" s="75"/>
      <c r="I108" s="76"/>
      <c r="J108" s="76"/>
      <c r="K108" s="76"/>
      <c r="L108" s="76"/>
      <c r="M108" s="77" t="str">
        <f t="shared" si="3"/>
        <v/>
      </c>
      <c r="N108" s="78" t="str">
        <f t="shared" si="4"/>
        <v/>
      </c>
      <c r="O108" s="63" t="str">
        <f>IF(OR(D108="",L108="",I108="",J108=""),"More Information Needed",IF(OR(ISTEXT(I108),ISTEXT(J108),ISTEXT(L108)),"More Information Needed",IF(MIN($O$27:$O107)-((((I108+J108)/2)*L108)*M108)&lt;0,"REJECT",(MIN($O$27:$O107)-((((I108+J108)/2)*L108)*M108)))))</f>
        <v>More Information Needed</v>
      </c>
      <c r="P108" s="64" t="str">
        <f t="shared" si="5"/>
        <v>One or more parameters necessary for source term calculation are needed.</v>
      </c>
    </row>
    <row r="109" spans="1:16" s="46" customFormat="1" ht="46.5" customHeight="1" x14ac:dyDescent="0.25">
      <c r="A109" s="74"/>
      <c r="B109" s="75"/>
      <c r="C109" s="75"/>
      <c r="D109" s="75"/>
      <c r="E109" s="75"/>
      <c r="F109" s="75"/>
      <c r="G109" s="75"/>
      <c r="H109" s="75"/>
      <c r="I109" s="76"/>
      <c r="J109" s="76"/>
      <c r="K109" s="76"/>
      <c r="L109" s="76"/>
      <c r="M109" s="77" t="str">
        <f t="shared" si="3"/>
        <v/>
      </c>
      <c r="N109" s="78" t="str">
        <f t="shared" si="4"/>
        <v/>
      </c>
      <c r="O109" s="63" t="str">
        <f>IF(OR(D109="",L109="",I109="",J109=""),"More Information Needed",IF(OR(ISTEXT(I109),ISTEXT(J109),ISTEXT(L109)),"More Information Needed",IF(MIN($O$27:$O108)-((((I109+J109)/2)*L109)*M109)&lt;0,"REJECT",(MIN($O$27:$O108)-((((I109+J109)/2)*L109)*M109)))))</f>
        <v>More Information Needed</v>
      </c>
      <c r="P109" s="64" t="str">
        <f t="shared" si="5"/>
        <v>One or more parameters necessary for source term calculation are needed.</v>
      </c>
    </row>
    <row r="110" spans="1:16" s="46" customFormat="1" ht="46.5" customHeight="1" x14ac:dyDescent="0.25">
      <c r="A110" s="74"/>
      <c r="B110" s="75"/>
      <c r="C110" s="75"/>
      <c r="D110" s="75"/>
      <c r="E110" s="75"/>
      <c r="F110" s="75"/>
      <c r="G110" s="75"/>
      <c r="H110" s="75"/>
      <c r="I110" s="76"/>
      <c r="J110" s="76"/>
      <c r="K110" s="76"/>
      <c r="L110" s="76"/>
      <c r="M110" s="77" t="str">
        <f t="shared" si="3"/>
        <v/>
      </c>
      <c r="N110" s="78" t="str">
        <f t="shared" si="4"/>
        <v/>
      </c>
      <c r="O110" s="63" t="str">
        <f>IF(OR(D110="",L110="",I110="",J110=""),"More Information Needed",IF(OR(ISTEXT(I110),ISTEXT(J110),ISTEXT(L110)),"More Information Needed",IF(MIN($O$27:$O109)-((((I110+J110)/2)*L110)*M110)&lt;0,"REJECT",(MIN($O$27:$O109)-((((I110+J110)/2)*L110)*M110)))))</f>
        <v>More Information Needed</v>
      </c>
      <c r="P110" s="64" t="str">
        <f t="shared" si="5"/>
        <v>One or more parameters necessary for source term calculation are needed.</v>
      </c>
    </row>
    <row r="111" spans="1:16" s="46" customFormat="1" ht="46.5" customHeight="1" x14ac:dyDescent="0.25">
      <c r="A111" s="74"/>
      <c r="B111" s="75"/>
      <c r="C111" s="75"/>
      <c r="D111" s="75"/>
      <c r="E111" s="75"/>
      <c r="F111" s="75"/>
      <c r="G111" s="75"/>
      <c r="H111" s="75"/>
      <c r="I111" s="76"/>
      <c r="J111" s="76"/>
      <c r="K111" s="76"/>
      <c r="L111" s="76"/>
      <c r="M111" s="77" t="str">
        <f t="shared" si="3"/>
        <v/>
      </c>
      <c r="N111" s="78" t="str">
        <f t="shared" si="4"/>
        <v/>
      </c>
      <c r="O111" s="63" t="str">
        <f>IF(OR(D111="",L111="",I111="",J111=""),"More Information Needed",IF(OR(ISTEXT(I111),ISTEXT(J111),ISTEXT(L111)),"More Information Needed",IF(MIN($O$27:$O110)-((((I111+J111)/2)*L111)*M111)&lt;0,"REJECT",(MIN($O$27:$O110)-((((I111+J111)/2)*L111)*M111)))))</f>
        <v>More Information Needed</v>
      </c>
      <c r="P111" s="64" t="str">
        <f t="shared" si="5"/>
        <v>One or more parameters necessary for source term calculation are needed.</v>
      </c>
    </row>
    <row r="112" spans="1:16" s="46" customFormat="1" ht="46.5" customHeight="1" x14ac:dyDescent="0.25">
      <c r="A112" s="74"/>
      <c r="B112" s="75"/>
      <c r="C112" s="75"/>
      <c r="D112" s="75"/>
      <c r="E112" s="75"/>
      <c r="F112" s="75"/>
      <c r="G112" s="75"/>
      <c r="H112" s="75"/>
      <c r="I112" s="76"/>
      <c r="J112" s="76"/>
      <c r="K112" s="76"/>
      <c r="L112" s="76"/>
      <c r="M112" s="77" t="str">
        <f t="shared" si="3"/>
        <v/>
      </c>
      <c r="N112" s="78" t="str">
        <f t="shared" si="4"/>
        <v/>
      </c>
      <c r="O112" s="63" t="str">
        <f>IF(OR(D112="",L112="",I112="",J112=""),"More Information Needed",IF(OR(ISTEXT(I112),ISTEXT(J112),ISTEXT(L112)),"More Information Needed",IF(MIN($O$27:$O111)-((((I112+J112)/2)*L112)*M112)&lt;0,"REJECT",(MIN($O$27:$O111)-((((I112+J112)/2)*L112)*M112)))))</f>
        <v>More Information Needed</v>
      </c>
      <c r="P112" s="64" t="str">
        <f t="shared" si="5"/>
        <v>One or more parameters necessary for source term calculation are needed.</v>
      </c>
    </row>
    <row r="113" spans="1:16" s="46" customFormat="1" ht="46.5" customHeight="1" x14ac:dyDescent="0.25">
      <c r="A113" s="74"/>
      <c r="B113" s="75"/>
      <c r="C113" s="75"/>
      <c r="D113" s="75"/>
      <c r="E113" s="75"/>
      <c r="F113" s="75"/>
      <c r="G113" s="75"/>
      <c r="H113" s="75"/>
      <c r="I113" s="76"/>
      <c r="J113" s="76"/>
      <c r="K113" s="76"/>
      <c r="L113" s="76"/>
      <c r="M113" s="77" t="str">
        <f t="shared" si="3"/>
        <v/>
      </c>
      <c r="N113" s="78" t="str">
        <f t="shared" si="4"/>
        <v/>
      </c>
      <c r="O113" s="63" t="str">
        <f>IF(OR(D113="",L113="",I113="",J113=""),"More Information Needed",IF(OR(ISTEXT(I113),ISTEXT(J113),ISTEXT(L113)),"More Information Needed",IF(MIN($O$27:$O112)-((((I113+J113)/2)*L113)*M113)&lt;0,"REJECT",(MIN($O$27:$O112)-((((I113+J113)/2)*L113)*M113)))))</f>
        <v>More Information Needed</v>
      </c>
      <c r="P113" s="64" t="str">
        <f t="shared" si="5"/>
        <v>One or more parameters necessary for source term calculation are needed.</v>
      </c>
    </row>
    <row r="114" spans="1:16" s="46" customFormat="1" ht="46.5" customHeight="1" x14ac:dyDescent="0.25">
      <c r="A114" s="74"/>
      <c r="B114" s="75"/>
      <c r="C114" s="75"/>
      <c r="D114" s="75"/>
      <c r="E114" s="75"/>
      <c r="F114" s="75"/>
      <c r="G114" s="75"/>
      <c r="H114" s="75"/>
      <c r="I114" s="76"/>
      <c r="J114" s="76"/>
      <c r="K114" s="76"/>
      <c r="L114" s="76"/>
      <c r="M114" s="77" t="str">
        <f t="shared" si="3"/>
        <v/>
      </c>
      <c r="N114" s="78" t="str">
        <f t="shared" si="4"/>
        <v/>
      </c>
      <c r="O114" s="63" t="str">
        <f>IF(OR(D114="",L114="",I114="",J114=""),"More Information Needed",IF(OR(ISTEXT(I114),ISTEXT(J114),ISTEXT(L114)),"More Information Needed",IF(MIN($O$27:$O113)-((((I114+J114)/2)*L114)*M114)&lt;0,"REJECT",(MIN($O$27:$O113)-((((I114+J114)/2)*L114)*M114)))))</f>
        <v>More Information Needed</v>
      </c>
      <c r="P114" s="64" t="str">
        <f t="shared" si="5"/>
        <v>One or more parameters necessary for source term calculation are needed.</v>
      </c>
    </row>
    <row r="115" spans="1:16" s="46" customFormat="1" ht="46.5" customHeight="1" x14ac:dyDescent="0.25">
      <c r="A115" s="74"/>
      <c r="B115" s="75"/>
      <c r="C115" s="75"/>
      <c r="D115" s="75"/>
      <c r="E115" s="75"/>
      <c r="F115" s="75"/>
      <c r="G115" s="75"/>
      <c r="H115" s="75"/>
      <c r="I115" s="76"/>
      <c r="J115" s="76"/>
      <c r="K115" s="76"/>
      <c r="L115" s="76"/>
      <c r="M115" s="77" t="str">
        <f t="shared" si="3"/>
        <v/>
      </c>
      <c r="N115" s="78" t="str">
        <f t="shared" si="4"/>
        <v/>
      </c>
      <c r="O115" s="63" t="str">
        <f>IF(OR(D115="",L115="",I115="",J115=""),"More Information Needed",IF(OR(ISTEXT(I115),ISTEXT(J115),ISTEXT(L115)),"More Information Needed",IF(MIN($O$27:$O114)-((((I115+J115)/2)*L115)*M115)&lt;0,"REJECT",(MIN($O$27:$O114)-((((I115+J115)/2)*L115)*M115)))))</f>
        <v>More Information Needed</v>
      </c>
      <c r="P115" s="64" t="str">
        <f t="shared" si="5"/>
        <v>One or more parameters necessary for source term calculation are needed.</v>
      </c>
    </row>
    <row r="116" spans="1:16" s="46" customFormat="1" ht="46.5" customHeight="1" x14ac:dyDescent="0.25">
      <c r="A116" s="74"/>
      <c r="B116" s="75"/>
      <c r="C116" s="75"/>
      <c r="D116" s="75"/>
      <c r="E116" s="75"/>
      <c r="F116" s="75"/>
      <c r="G116" s="75"/>
      <c r="H116" s="75"/>
      <c r="I116" s="76"/>
      <c r="J116" s="76"/>
      <c r="K116" s="76"/>
      <c r="L116" s="76"/>
      <c r="M116" s="77" t="str">
        <f t="shared" si="3"/>
        <v/>
      </c>
      <c r="N116" s="78" t="str">
        <f t="shared" si="4"/>
        <v/>
      </c>
      <c r="O116" s="63" t="str">
        <f>IF(OR(D116="",L116="",I116="",J116=""),"More Information Needed",IF(OR(ISTEXT(I116),ISTEXT(J116),ISTEXT(L116)),"More Information Needed",IF(MIN($O$27:$O115)-((((I116+J116)/2)*L116)*M116)&lt;0,"REJECT",(MIN($O$27:$O115)-((((I116+J116)/2)*L116)*M116)))))</f>
        <v>More Information Needed</v>
      </c>
      <c r="P116" s="64" t="str">
        <f t="shared" si="5"/>
        <v>One or more parameters necessary for source term calculation are needed.</v>
      </c>
    </row>
    <row r="117" spans="1:16" s="46" customFormat="1" ht="46.5" customHeight="1" x14ac:dyDescent="0.25">
      <c r="A117" s="74"/>
      <c r="B117" s="75"/>
      <c r="C117" s="75"/>
      <c r="D117" s="75"/>
      <c r="E117" s="75"/>
      <c r="F117" s="75"/>
      <c r="G117" s="75"/>
      <c r="H117" s="75"/>
      <c r="I117" s="76"/>
      <c r="J117" s="76"/>
      <c r="K117" s="76"/>
      <c r="L117" s="76"/>
      <c r="M117" s="77" t="str">
        <f t="shared" si="3"/>
        <v/>
      </c>
      <c r="N117" s="78" t="str">
        <f t="shared" si="4"/>
        <v/>
      </c>
      <c r="O117" s="63" t="str">
        <f>IF(OR(D117="",L117="",I117="",J117=""),"More Information Needed",IF(OR(ISTEXT(I117),ISTEXT(J117),ISTEXT(L117)),"More Information Needed",IF(MIN($O$27:$O116)-((((I117+J117)/2)*L117)*M117)&lt;0,"REJECT",(MIN($O$27:$O116)-((((I117+J117)/2)*L117)*M117)))))</f>
        <v>More Information Needed</v>
      </c>
      <c r="P117" s="64" t="str">
        <f t="shared" si="5"/>
        <v>One or more parameters necessary for source term calculation are needed.</v>
      </c>
    </row>
    <row r="118" spans="1:16" ht="46.5" customHeight="1" x14ac:dyDescent="0.25">
      <c r="A118" s="74"/>
      <c r="B118" s="75"/>
      <c r="C118" s="75"/>
      <c r="D118" s="75"/>
      <c r="E118" s="75"/>
      <c r="F118" s="75"/>
      <c r="G118" s="75"/>
      <c r="H118" s="75"/>
      <c r="I118" s="76"/>
      <c r="J118" s="76"/>
      <c r="K118" s="76"/>
      <c r="L118" s="76"/>
      <c r="M118" s="77" t="str">
        <f t="shared" si="3"/>
        <v/>
      </c>
      <c r="N118" s="78" t="str">
        <f t="shared" si="4"/>
        <v/>
      </c>
      <c r="O118" s="63" t="str">
        <f>IF(OR(D118="",L118="",I118="",J118=""),"More Information Needed",IF(OR(ISTEXT(I118),ISTEXT(J118),ISTEXT(L118)),"More Information Needed",IF(MIN($O$27:$O117)-((((I118+J118)/2)*L118)*M118)&lt;0,"REJECT",(MIN($O$27:$O117)-((((I118+J118)/2)*L118)*M118)))))</f>
        <v>More Information Needed</v>
      </c>
      <c r="P118" s="64" t="str">
        <f t="shared" si="5"/>
        <v>One or more parameters necessary for source term calculation are needed.</v>
      </c>
    </row>
    <row r="119" spans="1:16" ht="46.5" customHeight="1" x14ac:dyDescent="0.25">
      <c r="A119" s="74"/>
      <c r="B119" s="75"/>
      <c r="C119" s="75"/>
      <c r="D119" s="75"/>
      <c r="E119" s="75"/>
      <c r="F119" s="75"/>
      <c r="G119" s="75"/>
      <c r="H119" s="75"/>
      <c r="I119" s="76"/>
      <c r="J119" s="76"/>
      <c r="K119" s="76"/>
      <c r="L119" s="76"/>
      <c r="M119" s="77" t="str">
        <f t="shared" si="3"/>
        <v/>
      </c>
      <c r="N119" s="78" t="str">
        <f t="shared" si="4"/>
        <v/>
      </c>
      <c r="O119" s="63" t="str">
        <f>IF(OR(D119="",L119="",I119="",J119=""),"More Information Needed",IF(OR(ISTEXT(I119),ISTEXT(J119),ISTEXT(L119)),"More Information Needed",IF(MIN($O$27:$O118)-((((I119+J119)/2)*L119)*M119)&lt;0,"REJECT",(MIN($O$27:$O118)-((((I119+J119)/2)*L119)*M119)))))</f>
        <v>More Information Needed</v>
      </c>
      <c r="P119" s="64" t="str">
        <f t="shared" si="5"/>
        <v>One or more parameters necessary for source term calculation are needed.</v>
      </c>
    </row>
    <row r="120" spans="1:16" ht="46.5" customHeight="1" x14ac:dyDescent="0.25">
      <c r="A120" s="74"/>
      <c r="B120" s="75"/>
      <c r="C120" s="75"/>
      <c r="D120" s="75"/>
      <c r="E120" s="75"/>
      <c r="F120" s="75"/>
      <c r="G120" s="75"/>
      <c r="H120" s="75"/>
      <c r="I120" s="76"/>
      <c r="J120" s="76"/>
      <c r="K120" s="76"/>
      <c r="L120" s="76"/>
      <c r="M120" s="77" t="str">
        <f t="shared" si="3"/>
        <v/>
      </c>
      <c r="N120" s="78" t="str">
        <f t="shared" si="4"/>
        <v/>
      </c>
      <c r="O120" s="63" t="str">
        <f>IF(OR(D120="",L120="",I120="",J120=""),"More Information Needed",IF(OR(ISTEXT(I120),ISTEXT(J120),ISTEXT(L120)),"More Information Needed",IF(MIN($O$27:$O119)-((((I120+J120)/2)*L120)*M120)&lt;0,"REJECT",(MIN($O$27:$O119)-((((I120+J120)/2)*L120)*M120)))))</f>
        <v>More Information Needed</v>
      </c>
      <c r="P120" s="64" t="str">
        <f t="shared" si="5"/>
        <v>One or more parameters necessary for source term calculation are needed.</v>
      </c>
    </row>
    <row r="121" spans="1:16" ht="46.5" customHeight="1" x14ac:dyDescent="0.25">
      <c r="A121" s="74"/>
      <c r="B121" s="75"/>
      <c r="C121" s="75"/>
      <c r="D121" s="75"/>
      <c r="E121" s="75"/>
      <c r="F121" s="75"/>
      <c r="G121" s="75"/>
      <c r="H121" s="75"/>
      <c r="I121" s="76"/>
      <c r="J121" s="76"/>
      <c r="K121" s="76"/>
      <c r="L121" s="76"/>
      <c r="M121" s="77" t="str">
        <f t="shared" si="3"/>
        <v/>
      </c>
      <c r="N121" s="78" t="str">
        <f t="shared" si="4"/>
        <v/>
      </c>
      <c r="O121" s="63" t="str">
        <f>IF(OR(D121="",L121="",I121="",J121=""),"More Information Needed",IF(OR(ISTEXT(I121),ISTEXT(J121),ISTEXT(L121)),"More Information Needed",IF(MIN($O$27:$O120)-((((I121+J121)/2)*L121)*M121)&lt;0,"REJECT",(MIN($O$27:$O120)-((((I121+J121)/2)*L121)*M121)))))</f>
        <v>More Information Needed</v>
      </c>
      <c r="P121" s="64" t="str">
        <f t="shared" si="5"/>
        <v>One or more parameters necessary for source term calculation are needed.</v>
      </c>
    </row>
    <row r="122" spans="1:16" ht="46.5" customHeight="1" x14ac:dyDescent="0.25">
      <c r="A122" s="74"/>
      <c r="B122" s="75"/>
      <c r="C122" s="75"/>
      <c r="D122" s="75"/>
      <c r="E122" s="75"/>
      <c r="F122" s="75"/>
      <c r="G122" s="75"/>
      <c r="H122" s="75"/>
      <c r="I122" s="76"/>
      <c r="J122" s="76"/>
      <c r="K122" s="76"/>
      <c r="L122" s="76"/>
      <c r="M122" s="77" t="str">
        <f t="shared" si="3"/>
        <v/>
      </c>
      <c r="N122" s="78" t="str">
        <f t="shared" si="4"/>
        <v/>
      </c>
      <c r="O122" s="63" t="str">
        <f>IF(OR(D122="",L122="",I122="",J122=""),"More Information Needed",IF(OR(ISTEXT(I122),ISTEXT(J122),ISTEXT(L122)),"More Information Needed",IF(MIN($O$27:$O121)-((((I122+J122)/2)*L122)*M122)&lt;0,"REJECT",(MIN($O$27:$O121)-((((I122+J122)/2)*L122)*M122)))))</f>
        <v>More Information Needed</v>
      </c>
      <c r="P122" s="64" t="str">
        <f t="shared" si="5"/>
        <v>One or more parameters necessary for source term calculation are needed.</v>
      </c>
    </row>
    <row r="123" spans="1:16" ht="46.5" customHeight="1" x14ac:dyDescent="0.25">
      <c r="A123" s="74"/>
      <c r="B123" s="75"/>
      <c r="C123" s="75"/>
      <c r="D123" s="75"/>
      <c r="E123" s="75"/>
      <c r="F123" s="75"/>
      <c r="G123" s="75"/>
      <c r="H123" s="75"/>
      <c r="I123" s="76"/>
      <c r="J123" s="76"/>
      <c r="K123" s="76"/>
      <c r="L123" s="76"/>
      <c r="M123" s="77" t="str">
        <f t="shared" si="3"/>
        <v/>
      </c>
      <c r="N123" s="78" t="str">
        <f t="shared" si="4"/>
        <v/>
      </c>
      <c r="O123" s="63" t="str">
        <f>IF(OR(D123="",L123="",I123="",J123=""),"More Information Needed",IF(OR(ISTEXT(I123),ISTEXT(J123),ISTEXT(L123)),"More Information Needed",IF(MIN($O$27:$O122)-((((I123+J123)/2)*L123)*M123)&lt;0,"REJECT",(MIN($O$27:$O122)-((((I123+J123)/2)*L123)*M123)))))</f>
        <v>More Information Needed</v>
      </c>
      <c r="P123" s="64" t="str">
        <f t="shared" si="5"/>
        <v>One or more parameters necessary for source term calculation are needed.</v>
      </c>
    </row>
    <row r="124" spans="1:16" ht="46.5" customHeight="1" x14ac:dyDescent="0.25">
      <c r="A124" s="74"/>
      <c r="B124" s="75"/>
      <c r="C124" s="75"/>
      <c r="D124" s="75"/>
      <c r="E124" s="75"/>
      <c r="F124" s="75"/>
      <c r="G124" s="75"/>
      <c r="H124" s="75"/>
      <c r="I124" s="76"/>
      <c r="J124" s="76"/>
      <c r="K124" s="76"/>
      <c r="L124" s="76"/>
      <c r="M124" s="77" t="str">
        <f t="shared" si="3"/>
        <v/>
      </c>
      <c r="N124" s="78" t="str">
        <f t="shared" si="4"/>
        <v/>
      </c>
      <c r="O124" s="63" t="str">
        <f>IF(OR(D124="",L124="",I124="",J124=""),"More Information Needed",IF(OR(ISTEXT(I124),ISTEXT(J124),ISTEXT(L124)),"More Information Needed",IF(MIN($O$27:$O123)-((((I124+J124)/2)*L124)*M124)&lt;0,"REJECT",(MIN($O$27:$O123)-((((I124+J124)/2)*L124)*M124)))))</f>
        <v>More Information Needed</v>
      </c>
      <c r="P124" s="64" t="str">
        <f t="shared" si="5"/>
        <v>One or more parameters necessary for source term calculation are needed.</v>
      </c>
    </row>
    <row r="125" spans="1:16" ht="46.5" customHeight="1" x14ac:dyDescent="0.25">
      <c r="A125" s="74"/>
      <c r="B125" s="75"/>
      <c r="C125" s="75"/>
      <c r="D125" s="75"/>
      <c r="E125" s="75"/>
      <c r="F125" s="75"/>
      <c r="G125" s="75"/>
      <c r="H125" s="75"/>
      <c r="I125" s="76"/>
      <c r="J125" s="76"/>
      <c r="K125" s="76"/>
      <c r="L125" s="76"/>
      <c r="M125" s="77" t="str">
        <f t="shared" si="3"/>
        <v/>
      </c>
      <c r="N125" s="78" t="str">
        <f t="shared" si="4"/>
        <v/>
      </c>
      <c r="O125" s="63" t="str">
        <f>IF(OR(D125="",L125="",I125="",J125=""),"More Information Needed",IF(OR(ISTEXT(I125),ISTEXT(J125),ISTEXT(L125)),"More Information Needed",IF(MIN($O$27:$O124)-((((I125+J125)/2)*L125)*M125)&lt;0,"REJECT",(MIN($O$27:$O124)-((((I125+J125)/2)*L125)*M125)))))</f>
        <v>More Information Needed</v>
      </c>
      <c r="P125" s="64" t="str">
        <f t="shared" si="5"/>
        <v>One or more parameters necessary for source term calculation are needed.</v>
      </c>
    </row>
    <row r="126" spans="1:16" ht="46.5" customHeight="1" x14ac:dyDescent="0.25">
      <c r="A126" s="74"/>
      <c r="B126" s="75"/>
      <c r="C126" s="75"/>
      <c r="D126" s="75"/>
      <c r="E126" s="75"/>
      <c r="F126" s="75"/>
      <c r="G126" s="75"/>
      <c r="H126" s="75"/>
      <c r="I126" s="76"/>
      <c r="J126" s="76"/>
      <c r="K126" s="76"/>
      <c r="L126" s="76"/>
      <c r="M126" s="77" t="str">
        <f t="shared" si="3"/>
        <v/>
      </c>
      <c r="N126" s="78" t="str">
        <f t="shared" si="4"/>
        <v/>
      </c>
      <c r="O126" s="63" t="str">
        <f>IF(OR(D126="",L126="",I126="",J126=""),"More Information Needed",IF(OR(ISTEXT(I126),ISTEXT(J126),ISTEXT(L126)),"More Information Needed",IF(MIN($O$27:$O125)-((((I126+J126)/2)*L126)*M126)&lt;0,"REJECT",(MIN($O$27:$O125)-((((I126+J126)/2)*L126)*M126)))))</f>
        <v>More Information Needed</v>
      </c>
      <c r="P126" s="64" t="str">
        <f t="shared" si="5"/>
        <v>One or more parameters necessary for source term calculation are needed.</v>
      </c>
    </row>
    <row r="127" spans="1:16" ht="46.5" customHeight="1" thickBot="1" x14ac:dyDescent="0.3">
      <c r="A127" s="79"/>
      <c r="B127" s="80"/>
      <c r="C127" s="80"/>
      <c r="D127" s="80"/>
      <c r="E127" s="80"/>
      <c r="F127" s="80"/>
      <c r="G127" s="80"/>
      <c r="H127" s="80"/>
      <c r="I127" s="81"/>
      <c r="J127" s="81"/>
      <c r="K127" s="81"/>
      <c r="L127" s="81"/>
      <c r="M127" s="82" t="str">
        <f t="shared" si="3"/>
        <v/>
      </c>
      <c r="N127" s="83" t="str">
        <f t="shared" si="4"/>
        <v/>
      </c>
      <c r="O127" s="65" t="str">
        <f>IF(OR(D127="",L127="",I127="",J127=""),"More Information Needed",IF(OR(ISTEXT(I127),ISTEXT(J127),ISTEXT(L127)),"More Information Needed",IF(MIN($O$27:$O126)-((((I127+J127)/2)*L127)*M127)&lt;0,"REJECT",(MIN($O$27:$O126)-((((I127+J127)/2)*L127)*M127)))))</f>
        <v>More Information Needed</v>
      </c>
      <c r="P127" s="66" t="str">
        <f t="shared" si="5"/>
        <v>One or more parameters necessary for source term calculation are needed.</v>
      </c>
    </row>
  </sheetData>
  <sheetProtection algorithmName="SHA-512" hashValue="7y2iaCFrQwd2HhNluHH51crAlPPkyv8LP7vm1Wj4C5yU4e5cyaU5dw3v8nVXkRTSZ6CoFArVRGgBAJ7llVcKpg==" saltValue="A6YIAjv1kCCsU7D1ADlkkA==" spinCount="100000" sheet="1" selectLockedCells="1"/>
  <mergeCells count="25">
    <mergeCell ref="A26:P26"/>
    <mergeCell ref="F23:H23"/>
    <mergeCell ref="F24:H24"/>
    <mergeCell ref="I19:K19"/>
    <mergeCell ref="I20:K20"/>
    <mergeCell ref="F15:L17"/>
    <mergeCell ref="H3:K3"/>
    <mergeCell ref="H4:K4"/>
    <mergeCell ref="H5:K5"/>
    <mergeCell ref="H6:K6"/>
    <mergeCell ref="F7:K7"/>
    <mergeCell ref="F12:H12"/>
    <mergeCell ref="F9:H9"/>
    <mergeCell ref="F10:H10"/>
    <mergeCell ref="F11:H11"/>
    <mergeCell ref="I9:L9"/>
    <mergeCell ref="I10:L10"/>
    <mergeCell ref="I11:L11"/>
    <mergeCell ref="F8:L8"/>
    <mergeCell ref="F1:L2"/>
    <mergeCell ref="F13:H13"/>
    <mergeCell ref="F14:H14"/>
    <mergeCell ref="I12:L12"/>
    <mergeCell ref="I13:L13"/>
    <mergeCell ref="I14:L14"/>
  </mergeCells>
  <conditionalFormatting sqref="O28:O127">
    <cfRule type="cellIs" dxfId="10" priority="15" operator="equal">
      <formula>"More Information Needed"</formula>
    </cfRule>
  </conditionalFormatting>
  <conditionalFormatting sqref="P1:P8 P15:P1048576 N9:N14">
    <cfRule type="cellIs" dxfId="9" priority="9" operator="equal">
      <formula>"You may dispose of this waste load."</formula>
    </cfRule>
    <cfRule type="cellIs" dxfId="8" priority="11" operator="equal">
      <formula>"DO NOT ACCEPT - This waste load will exceed your monthly source term allocation. File Supplemental Waste Tracking Form (SWTF) to return the rejected load to the generator or other designated facility."</formula>
    </cfRule>
    <cfRule type="cellIs" dxfId="7" priority="12" operator="equal">
      <formula>"You have reached your monthly source term allocation limit."</formula>
    </cfRule>
    <cfRule type="cellIs" dxfId="6" priority="13" operator="equal">
      <formula>"You are approaching your monthly source term allocation limit."</formula>
    </cfRule>
  </conditionalFormatting>
  <conditionalFormatting sqref="O1:O8 O15:O1048576 M9:M14">
    <cfRule type="cellIs" dxfId="5" priority="10" operator="equal">
      <formula>"Reject"</formula>
    </cfRule>
  </conditionalFormatting>
  <conditionalFormatting sqref="I12:I14">
    <cfRule type="cellIs" dxfId="4" priority="8" operator="equal">
      <formula>"ENTER 2014 COLLECTED TONNAGE HERE"</formula>
    </cfRule>
  </conditionalFormatting>
  <conditionalFormatting sqref="N1:N7 N18:N1048576">
    <cfRule type="cellIs" dxfId="3" priority="5" operator="equal">
      <formula>"Input Error"</formula>
    </cfRule>
  </conditionalFormatting>
  <conditionalFormatting sqref="I11">
    <cfRule type="cellIs" dxfId="2" priority="4" operator="equal">
      <formula>"ENTER NON-TENORM TONNAGE DISPOSED 2018 HERE"</formula>
    </cfRule>
  </conditionalFormatting>
  <conditionalFormatting sqref="I10">
    <cfRule type="cellIs" dxfId="1" priority="3" operator="equal">
      <formula>"ENTER NON-TENORM TONNAGE DISPOSED 2017 HERE"</formula>
    </cfRule>
  </conditionalFormatting>
  <conditionalFormatting sqref="I9">
    <cfRule type="cellIs" dxfId="0" priority="1" operator="equal">
      <formula>"ENTER NON-TENORM TONNAGE DISPOSED 2016 HERE"</formula>
    </cfRule>
  </conditionalFormatting>
  <printOptions horizontalCentered="1" gridLines="1"/>
  <pageMargins left="0.25" right="0.25" top="0.75" bottom="0.75" header="0.3" footer="0.3"/>
  <pageSetup scale="49" fitToHeight="0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2018-12-14T19:18:11Z</dcterms:modified>
</cp:coreProperties>
</file>