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NUTRIENT TRADING\Proposals\Approved\JRT Farms (304)\certificaiton\current\Spreadsheets\"/>
    </mc:Choice>
  </mc:AlternateContent>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62913"/>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F43" i="4"/>
  <c r="E144" i="4"/>
  <c r="F149" i="4"/>
  <c r="F47" i="4"/>
  <c r="F177" i="4" s="1"/>
  <c r="J62" i="4"/>
  <c r="F60" i="4"/>
  <c r="F67" i="4" s="1"/>
  <c r="F66" i="4"/>
  <c r="F61" i="4"/>
  <c r="F62" i="4"/>
  <c r="F65" i="4"/>
  <c r="F87" i="4"/>
  <c r="F90" i="4" s="1"/>
  <c r="F86" i="4"/>
  <c r="F93" i="4" s="1"/>
  <c r="F94" i="4" s="1"/>
  <c r="F92" i="4"/>
  <c r="F88" i="4"/>
  <c r="F91" i="4"/>
  <c r="F74" i="4"/>
  <c r="F73" i="4"/>
  <c r="F80" i="4" s="1"/>
  <c r="F79" i="4"/>
  <c r="F75" i="4"/>
  <c r="F78" i="4"/>
  <c r="F105" i="4"/>
  <c r="F106" i="4"/>
  <c r="F107" i="4" s="1"/>
  <c r="F103" i="4"/>
  <c r="F104" i="4" s="1"/>
  <c r="J60" i="4"/>
  <c r="J67" i="4" s="1"/>
  <c r="J66" i="4"/>
  <c r="J61" i="4"/>
  <c r="J64" i="4" s="1"/>
  <c r="J65" i="4"/>
  <c r="J87" i="4"/>
  <c r="J90" i="4" s="1"/>
  <c r="J86" i="4"/>
  <c r="J93" i="4" s="1"/>
  <c r="J94" i="4" s="1"/>
  <c r="J92" i="4"/>
  <c r="J88" i="4"/>
  <c r="J91" i="4"/>
  <c r="J74" i="4"/>
  <c r="J77" i="4" s="1"/>
  <c r="J73" i="4"/>
  <c r="J80" i="4" s="1"/>
  <c r="J81" i="4" s="1"/>
  <c r="J79" i="4"/>
  <c r="J75" i="4"/>
  <c r="J78" i="4"/>
  <c r="F151" i="4"/>
  <c r="E157" i="4"/>
  <c r="H157" i="4" s="1"/>
  <c r="E158" i="4"/>
  <c r="F158" i="4"/>
  <c r="L158" i="4" s="1"/>
  <c r="F165" i="4"/>
  <c r="B25" i="4"/>
  <c r="F179" i="4" s="1"/>
  <c r="G177" i="1" s="1"/>
  <c r="E145" i="4"/>
  <c r="G145" i="4" s="1"/>
  <c r="K145" i="4" s="1"/>
  <c r="L145" i="4" s="1"/>
  <c r="E146" i="4"/>
  <c r="E147" i="4"/>
  <c r="G147" i="4"/>
  <c r="K147" i="4" s="1"/>
  <c r="L147" i="4" s="1"/>
  <c r="F161" i="4"/>
  <c r="F27" i="4"/>
  <c r="F29" i="4"/>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s="1"/>
  <c r="K58" i="1"/>
  <c r="K65" i="4" s="1"/>
  <c r="K63" i="4"/>
  <c r="G58" i="1"/>
  <c r="G65" i="4" s="1"/>
  <c r="E72" i="2"/>
  <c r="E70" i="2"/>
  <c r="E69" i="2"/>
  <c r="D72" i="2"/>
  <c r="D71" i="2"/>
  <c r="D70" i="2"/>
  <c r="D69" i="2"/>
  <c r="D80" i="1"/>
  <c r="D69" i="1"/>
  <c r="B59" i="1"/>
  <c r="J76" i="4"/>
  <c r="F76" i="4"/>
  <c r="D92" i="4"/>
  <c r="D79" i="4"/>
  <c r="D66" i="4"/>
  <c r="F77" i="4"/>
  <c r="F82" i="4" s="1"/>
  <c r="F70" i="1" s="1"/>
  <c r="F162" i="4"/>
  <c r="F157" i="4"/>
  <c r="K157" i="4" s="1"/>
  <c r="F68" i="4" l="1"/>
  <c r="L45" i="4"/>
  <c r="F30" i="4"/>
  <c r="J157" i="4"/>
  <c r="F109" i="4"/>
  <c r="G76" i="4"/>
  <c r="J95" i="4"/>
  <c r="J81" i="1" s="1"/>
  <c r="J82" i="4"/>
  <c r="J70" i="1" s="1"/>
  <c r="J69" i="4"/>
  <c r="J60" i="1" s="1"/>
  <c r="F81" i="4"/>
  <c r="K158" i="4"/>
  <c r="L157" i="4"/>
  <c r="F166" i="4" s="1"/>
  <c r="G144" i="4"/>
  <c r="K144" i="4" s="1"/>
  <c r="L144" i="4" s="1"/>
  <c r="G146" i="4"/>
  <c r="K146" i="4" s="1"/>
  <c r="L146" i="4" s="1"/>
  <c r="F111" i="4"/>
  <c r="F105" i="1" s="1"/>
  <c r="G121" i="1"/>
  <c r="G129" i="1"/>
  <c r="F130" i="4"/>
  <c r="G126" i="1" s="1"/>
  <c r="G44" i="4"/>
  <c r="J83" i="4"/>
  <c r="J71" i="1" s="1"/>
  <c r="F95" i="4"/>
  <c r="F81" i="1" s="1"/>
  <c r="F83" i="4"/>
  <c r="F71" i="1" s="1"/>
  <c r="F51" i="1"/>
  <c r="J51" i="1"/>
  <c r="F135" i="4"/>
  <c r="G132" i="1" s="1"/>
  <c r="J68" i="4"/>
  <c r="J70" i="4" s="1"/>
  <c r="J61" i="1" s="1"/>
  <c r="F42" i="4"/>
  <c r="F116" i="4" s="1"/>
  <c r="G112" i="1" s="1"/>
  <c r="G89" i="4"/>
  <c r="G63" i="4"/>
  <c r="F31" i="4"/>
  <c r="F64" i="4"/>
  <c r="F69" i="4" s="1"/>
  <c r="F96" i="4" l="1"/>
  <c r="J96" i="4"/>
  <c r="J82" i="1" s="1"/>
  <c r="F60" i="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shape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shape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shape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shape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shape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shapeId="0">
      <text>
        <r>
          <rPr>
            <sz val="8"/>
            <color indexed="81"/>
            <rFont val="Tahoma"/>
            <family val="2"/>
          </rPr>
          <t>Data taken from USDA Plant Crop Nutrient Tool and assumes average moisture percentages at time of harvest.  
http://npk.nrcs.usda.gov/</t>
        </r>
      </text>
    </comment>
    <comment ref="E3" authorId="0" shapeId="0">
      <text>
        <r>
          <rPr>
            <sz val="8"/>
            <color indexed="81"/>
            <rFont val="Tahoma"/>
            <family val="2"/>
          </rPr>
          <t xml:space="preserve">Data taken from USDA Plant Crop Nutrient Tool and assumes average moisture percentages at time of harvest.  
http://npk.nrcs.usda.gov/
</t>
        </r>
      </text>
    </comment>
    <comment ref="F3" authorId="0" shapeId="0">
      <text>
        <r>
          <rPr>
            <sz val="8"/>
            <color indexed="81"/>
            <rFont val="Tahoma"/>
            <family val="2"/>
          </rPr>
          <t xml:space="preserve">PSU Agronomy Guide Table 1.2.6 "N Recommendations for Agronomic Crops" - Used for normal row crops.
</t>
        </r>
      </text>
    </comment>
    <comment ref="G3" authorId="0" shapeId="0">
      <text>
        <r>
          <rPr>
            <sz val="8"/>
            <color indexed="81"/>
            <rFont val="Tahoma"/>
            <family val="2"/>
          </rPr>
          <t xml:space="preserve">PSU Agronomy Guide Table 1.2.6 "N Recommendations for Agronomic Crops" - Used for normal row crops.
</t>
        </r>
      </text>
    </comment>
    <comment ref="H3" authorId="0" shape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shapeId="0">
      <text>
        <r>
          <rPr>
            <b/>
            <sz val="8"/>
            <color indexed="81"/>
            <rFont val="Tahoma"/>
            <family val="2"/>
          </rPr>
          <t>6-row @ 30% moisture value used</t>
        </r>
      </text>
    </comment>
    <comment ref="D8" authorId="0" shapeId="0">
      <text>
        <r>
          <rPr>
            <b/>
            <sz val="8"/>
            <color indexed="81"/>
            <rFont val="Tahoma"/>
            <family val="2"/>
          </rPr>
          <t>6-row uptake value used</t>
        </r>
      </text>
    </comment>
    <comment ref="D30" authorId="0" shapeId="0">
      <text>
        <r>
          <rPr>
            <b/>
            <sz val="8"/>
            <color indexed="81"/>
            <rFont val="Tahoma"/>
            <family val="2"/>
          </rPr>
          <t>75% moisture value used</t>
        </r>
        <r>
          <rPr>
            <sz val="8"/>
            <color indexed="81"/>
            <rFont val="Tahoma"/>
            <family val="2"/>
          </rPr>
          <t xml:space="preserve">
</t>
        </r>
      </text>
    </comment>
    <comment ref="D51" authorId="0" shapeId="0">
      <text>
        <r>
          <rPr>
            <b/>
            <sz val="8"/>
            <color indexed="81"/>
            <rFont val="Tahoma"/>
            <family val="2"/>
          </rPr>
          <t>30% moisture value used</t>
        </r>
      </text>
    </comment>
    <comment ref="D54" authorId="0" shapeId="0">
      <text>
        <r>
          <rPr>
            <b/>
            <sz val="8"/>
            <color indexed="81"/>
            <rFont val="Tahoma"/>
            <family val="2"/>
          </rPr>
          <t>35% moisture value used</t>
        </r>
        <r>
          <rPr>
            <sz val="8"/>
            <color indexed="81"/>
            <rFont val="Tahoma"/>
            <family val="2"/>
          </rPr>
          <t xml:space="preserve">
</t>
        </r>
      </text>
    </comment>
    <comment ref="D58" authorId="0" shapeId="0">
      <text>
        <r>
          <rPr>
            <b/>
            <sz val="8"/>
            <color indexed="81"/>
            <rFont val="Tahoma"/>
            <family val="2"/>
          </rPr>
          <t>80% moisture value used</t>
        </r>
        <r>
          <rPr>
            <sz val="8"/>
            <color indexed="81"/>
            <rFont val="Tahoma"/>
            <family val="2"/>
          </rPr>
          <t xml:space="preserve">
</t>
        </r>
      </text>
    </comment>
    <comment ref="A81" authorId="0" shapeId="0">
      <text>
        <r>
          <rPr>
            <sz val="8"/>
            <color indexed="81"/>
            <rFont val="Tahoma"/>
            <family val="2"/>
          </rPr>
          <t>Penn State Agronomy Guide, Table 1.2.8</t>
        </r>
      </text>
    </comment>
    <comment ref="A123" authorId="0" shapeId="0">
      <text>
        <r>
          <rPr>
            <sz val="8"/>
            <color indexed="81"/>
            <rFont val="Tahoma"/>
            <family val="2"/>
          </rPr>
          <t xml:space="preserve">Table is from Duke Adams (PA DEP) and Doug Beegle (Penn State).  These will be the new standards for residuals from manure.
</t>
        </r>
      </text>
    </comment>
    <comment ref="A131" authorId="0" shapeId="0">
      <text>
        <r>
          <rPr>
            <sz val="8"/>
            <color indexed="81"/>
            <rFont val="Tahoma"/>
            <family val="2"/>
          </rPr>
          <t xml:space="preserve">From Table 1.1.1 Agronomy Guide. Used for Residual contribution from legumes table.
</t>
        </r>
      </text>
    </comment>
    <comment ref="A247" authorId="0" shapeId="0">
      <text>
        <r>
          <rPr>
            <sz val="8"/>
            <color indexed="81"/>
            <rFont val="Tahoma"/>
            <family val="2"/>
          </rPr>
          <t xml:space="preserve">Information from this chart is taken from table 1.2.13 of the Penn State Agronomy Guide
</t>
        </r>
      </text>
    </comment>
    <comment ref="A273" authorId="0" shape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shapeId="0">
      <text>
        <r>
          <rPr>
            <sz val="8"/>
            <color indexed="81"/>
            <rFont val="Tahoma"/>
            <family val="2"/>
          </rPr>
          <t>Based on 2003 Implementation Model Run. Source: Ann Smith, Pa DEP (9/28/2005) and handed out by Duke Adams at Pa Ag. Workgroup meeting</t>
        </r>
      </text>
    </comment>
    <comment ref="E3" authorId="0" shapeId="0">
      <text>
        <r>
          <rPr>
            <sz val="8"/>
            <color indexed="81"/>
            <rFont val="Tahoma"/>
            <family val="2"/>
          </rPr>
          <t xml:space="preserve">Data comes from DRAFT- 7/18/2006 document "Estimated Portion of Model Input Load that Becomes the Edge-of-Segment Load" Faxed to WRI on 10/5/06 by Duke Adams.
</t>
        </r>
      </text>
    </comment>
    <comment ref="F3" authorId="0" shapeId="0">
      <text>
        <r>
          <rPr>
            <sz val="8"/>
            <color indexed="81"/>
            <rFont val="Tahoma"/>
            <family val="2"/>
          </rPr>
          <t xml:space="preserve">Based on 2003 Implementation Model Run. Source: Ann Smith, Pa DEP (9/28/2005) and handed out by Duke Adams at Pa Ag. Workgroup meeting
</t>
        </r>
      </text>
    </comment>
    <comment ref="A38" authorId="0" shape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shape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shapeId="0">
      <text>
        <r>
          <rPr>
            <sz val="8"/>
            <color indexed="81"/>
            <rFont val="Tahoma"/>
            <family val="2"/>
          </rPr>
          <t>These efficiencies are from going from conservation till to no-till. (not from going from conventional to no-till)</t>
        </r>
      </text>
    </comment>
    <comment ref="D49" authorId="0" shapeId="0">
      <text>
        <r>
          <rPr>
            <sz val="8"/>
            <color indexed="81"/>
            <rFont val="Tahoma"/>
            <family val="2"/>
          </rPr>
          <t xml:space="preserve">These efficiencies are from going from conservation till to no-till. (not from going from conventional to no-till)
</t>
        </r>
      </text>
    </comment>
    <comment ref="D50" authorId="0" shapeId="0">
      <text>
        <r>
          <rPr>
            <sz val="8"/>
            <color indexed="81"/>
            <rFont val="Tahoma"/>
            <family val="2"/>
          </rPr>
          <t>These efficiencies are from going from conservation till to no-till. (not from going from conventional to no-till)</t>
        </r>
      </text>
    </comment>
    <comment ref="D51" authorId="0" shapeId="0">
      <text>
        <r>
          <rPr>
            <sz val="8"/>
            <color indexed="81"/>
            <rFont val="Tahoma"/>
            <family val="2"/>
          </rPr>
          <t xml:space="preserve">These efficiencies are from going from conservation till to no-till. (not from going from conventional to no-till)
</t>
        </r>
      </text>
    </comment>
    <comment ref="A54" authorId="0" shapeId="0">
      <text>
        <r>
          <rPr>
            <sz val="8"/>
            <color indexed="81"/>
            <rFont val="Tahoma"/>
            <family val="2"/>
          </rPr>
          <t>THIS EFFICIENCY IS CURRENTLY NOT ABLE TO GENERATE CREDITS.</t>
        </r>
      </text>
    </comment>
    <comment ref="A60" authorId="0" shape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shape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<sst xmlns="http://schemas.openxmlformats.org/spreadsheetml/2006/main" count="1890" uniqueCount="881">
  <si>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</si>
  <si>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</si>
  <si>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</si>
  <si>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</si>
  <si>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</si>
  <si>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</si>
  <si>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</si>
  <si>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</si>
  <si>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</si>
  <si>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</si>
  <si>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</si>
  <si>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</si>
  <si>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</si>
  <si>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</si>
  <si>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</si>
  <si>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</si>
  <si>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</si>
  <si>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</si>
  <si>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</si>
  <si>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</si>
  <si>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</si>
  <si>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</si>
  <si>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</si>
  <si>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</si>
  <si>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</si>
  <si>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</si>
  <si>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</si>
  <si>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</si>
  <si>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</si>
  <si>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</si>
  <si>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</si>
  <si>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</si>
  <si>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</si>
  <si>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</si>
  <si>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</si>
  <si>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</si>
  <si>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</si>
  <si>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</si>
  <si>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</si>
  <si>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</si>
  <si>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</si>
  <si>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</si>
  <si>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</si>
  <si>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</si>
  <si>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</si>
  <si>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</si>
  <si>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</si>
  <si>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</si>
  <si>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</si>
  <si>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</si>
  <si>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</si>
  <si>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</si>
  <si>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</si>
  <si>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</si>
  <si>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</si>
  <si>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</si>
  <si>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</si>
  <si>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</si>
  <si>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</si>
  <si>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</si>
  <si>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</si>
  <si>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</si>
  <si>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</si>
  <si>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</si>
  <si>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</si>
  <si>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</si>
  <si>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</si>
  <si>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</si>
  <si>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</si>
  <si>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</si>
  <si>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</si>
  <si>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</si>
  <si>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</si>
  <si>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</si>
  <si>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</si>
  <si>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</si>
  <si>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</si>
  <si>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</si>
  <si>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</si>
  <si>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</si>
  <si>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</si>
  <si>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</si>
  <si>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</si>
  <si>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</si>
  <si>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</si>
  <si>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</si>
  <si>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</si>
  <si>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</si>
  <si>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</si>
  <si>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</si>
  <si>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</si>
  <si>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</si>
  <si>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</si>
  <si>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</si>
  <si>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</si>
  <si>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</si>
  <si>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</si>
  <si>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</si>
  <si>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</si>
  <si>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</si>
  <si>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</si>
  <si>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</si>
  <si>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</si>
  <si>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</si>
  <si>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</si>
  <si>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</si>
  <si>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</si>
  <si>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</si>
  <si>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</si>
  <si>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</si>
  <si>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</si>
  <si>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</si>
  <si>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</si>
  <si>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</si>
  <si>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</si>
  <si>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</si>
  <si>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</si>
  <si>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</si>
  <si>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</si>
  <si>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</si>
  <si>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</si>
  <si>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</si>
  <si>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</si>
  <si>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</si>
  <si>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</si>
  <si>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</si>
  <si>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</si>
  <si>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</si>
  <si>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</si>
  <si>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</si>
  <si>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</si>
  <si>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</si>
  <si>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</si>
  <si>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</si>
  <si>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</si>
  <si>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</si>
  <si>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</si>
  <si>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</si>
  <si>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</si>
  <si>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</si>
  <si>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</si>
  <si>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</si>
  <si>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</si>
  <si>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</si>
  <si>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</si>
  <si>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</si>
  <si>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</si>
  <si>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</si>
  <si>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</si>
  <si>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</si>
  <si>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</si>
  <si>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</si>
  <si>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</si>
  <si>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</si>
  <si>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</si>
  <si>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</si>
  <si>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</si>
  <si>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</si>
  <si>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</si>
  <si>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</si>
  <si>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</si>
  <si>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</si>
  <si>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</si>
  <si>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</si>
  <si>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</si>
  <si>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</si>
  <si>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</si>
  <si>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</si>
  <si>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</si>
  <si>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</si>
  <si>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</si>
  <si>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</si>
  <si>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</si>
  <si>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</si>
  <si>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</si>
  <si>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</si>
  <si>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</si>
  <si>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</si>
  <si>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</si>
  <si>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</si>
  <si>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</si>
  <si>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</si>
  <si>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</si>
  <si>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</si>
  <si>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</si>
  <si>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</si>
  <si>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</si>
  <si>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</si>
  <si>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</si>
  <si>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</si>
  <si>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</si>
  <si>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</si>
  <si>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</si>
  <si>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</si>
  <si>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</si>
  <si>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</si>
  <si>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</si>
  <si>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</si>
  <si>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</si>
  <si>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</si>
  <si>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</si>
  <si>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</si>
  <si>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</si>
  <si>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</si>
  <si>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</si>
  <si>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</si>
  <si>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</si>
  <si>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</si>
  <si>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</si>
  <si>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</si>
  <si>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</si>
  <si>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</si>
  <si>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</si>
  <si>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</si>
  <si>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</si>
  <si>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</si>
  <si>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</si>
  <si>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</si>
  <si>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</si>
  <si>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</si>
  <si>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</si>
  <si>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</si>
  <si>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</si>
  <si>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</si>
  <si>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</si>
  <si>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</si>
  <si>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</si>
  <si>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</si>
  <si>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</si>
  <si>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</si>
  <si>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</si>
  <si>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</si>
  <si>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</si>
  <si>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</si>
  <si>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</si>
  <si>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</si>
  <si>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</si>
  <si>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</si>
  <si>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</si>
  <si>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</si>
  <si>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</si>
  <si>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</si>
  <si>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</si>
  <si>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</si>
  <si>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</si>
  <si>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</si>
  <si>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</si>
  <si>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</si>
  <si>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</si>
  <si>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</si>
  <si>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</si>
  <si>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</si>
  <si>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</si>
  <si>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</si>
  <si>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</si>
  <si>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</si>
  <si>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</si>
  <si>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</si>
  <si>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</si>
  <si>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</si>
  <si>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</si>
  <si>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</si>
  <si>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</si>
  <si>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</si>
  <si>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</si>
  <si>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</si>
  <si>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</si>
  <si>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</si>
  <si>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</si>
  <si>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</si>
  <si>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</si>
  <si>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</si>
  <si>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</si>
  <si>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</si>
  <si>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</si>
  <si>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</si>
  <si>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</si>
  <si>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</si>
  <si>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</si>
  <si>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</si>
  <si>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</si>
  <si>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</si>
  <si>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</si>
  <si>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</si>
  <si>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</si>
  <si>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</si>
  <si>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</si>
  <si>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</si>
  <si>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</si>
  <si>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</si>
  <si>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</si>
  <si>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</si>
  <si>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</si>
  <si>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</si>
  <si>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</si>
  <si>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</si>
  <si>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</si>
  <si>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</si>
  <si>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</si>
  <si>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</si>
  <si>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</si>
  <si>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</si>
  <si>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</si>
  <si>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</si>
  <si>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</si>
  <si>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</si>
  <si>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</si>
  <si>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</si>
  <si>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</si>
  <si>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</si>
  <si>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</si>
  <si>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</si>
  <si>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</si>
  <si>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</si>
  <si>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</si>
  <si>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</si>
  <si>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</si>
  <si>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</si>
  <si>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</si>
  <si>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</si>
  <si>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</si>
  <si>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</si>
  <si>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</si>
  <si>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</si>
  <si>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</si>
  <si>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</si>
  <si>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</si>
  <si>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</si>
  <si>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</si>
  <si>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</si>
  <si>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</si>
  <si>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</si>
  <si>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</si>
  <si>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</si>
  <si>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</si>
  <si>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</si>
  <si>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</si>
  <si>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</si>
  <si>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</si>
  <si>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</si>
  <si>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</si>
  <si>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</si>
  <si>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</si>
  <si>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</si>
  <si>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</si>
  <si>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</si>
  <si>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</si>
  <si>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</si>
  <si>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</si>
  <si>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</si>
  <si>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</si>
  <si>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</si>
  <si>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</si>
  <si>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</si>
  <si>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</si>
  <si>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</si>
  <si>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</si>
  <si>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</si>
  <si>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</si>
  <si>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</si>
  <si>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</si>
  <si>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</si>
  <si>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</si>
  <si>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</si>
  <si>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</si>
  <si>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</si>
  <si>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</si>
  <si>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</si>
  <si>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</si>
  <si>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</si>
  <si>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</si>
  <si>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</si>
  <si>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</si>
  <si>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</si>
  <si>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</si>
  <si>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</si>
  <si>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</si>
  <si>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</si>
  <si>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</si>
  <si>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</si>
  <si>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</si>
  <si>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</si>
  <si>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</si>
  <si>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</si>
  <si>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</si>
  <si>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</si>
  <si>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</si>
  <si>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</si>
  <si>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</si>
  <si>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</si>
  <si>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</si>
  <si>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</si>
  <si>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</si>
  <si>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</si>
  <si>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</si>
  <si>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</si>
  <si>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</si>
  <si>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</si>
  <si>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</si>
  <si>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</si>
  <si>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</si>
  <si>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</si>
  <si>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</si>
  <si>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</si>
  <si>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</si>
  <si>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</si>
  <si>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</si>
  <si>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</si>
  <si>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</si>
  <si>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</si>
  <si>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</si>
  <si>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</si>
  <si>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</si>
  <si>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</si>
  <si>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</si>
  <si>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</si>
  <si>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</si>
  <si>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</si>
  <si>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</si>
  <si>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</si>
  <si>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</si>
  <si>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</si>
  <si>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</si>
  <si>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</si>
  <si>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</si>
  <si>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</si>
  <si>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</si>
  <si>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</si>
  <si>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</si>
  <si>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</si>
  <si>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</si>
  <si>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</si>
  <si>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</si>
  <si>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</si>
  <si>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</si>
  <si>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</si>
  <si>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</si>
  <si>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</si>
  <si>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</si>
  <si>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</si>
  <si>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</si>
  <si>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</si>
  <si>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</si>
  <si>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</si>
  <si>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</si>
  <si>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</si>
  <si>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</si>
  <si>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</si>
  <si>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</si>
  <si>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</si>
  <si>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</si>
  <si>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</si>
  <si>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</si>
  <si>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</si>
  <si>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</si>
  <si>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</si>
  <si>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</si>
  <si>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</si>
  <si>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</si>
  <si>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</si>
  <si>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</si>
  <si>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</si>
  <si>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</si>
  <si>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</si>
  <si>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</si>
  <si>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</si>
  <si>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</si>
  <si>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</si>
  <si>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</si>
  <si>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</si>
  <si>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</si>
  <si>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</si>
  <si>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</si>
  <si>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</si>
  <si>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</si>
  <si>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</si>
  <si>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</si>
  <si>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</si>
  <si>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</si>
  <si>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</si>
  <si>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</si>
  <si>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</si>
  <si>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</si>
  <si>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</si>
  <si>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</si>
  <si>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</si>
  <si>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</si>
  <si>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</si>
  <si>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</si>
  <si>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</si>
  <si>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</si>
  <si>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</si>
  <si>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</si>
  <si>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</si>
  <si>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</si>
  <si>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</si>
  <si>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</si>
  <si>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</si>
  <si>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</si>
  <si>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</si>
  <si>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</si>
  <si>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</si>
  <si>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</si>
  <si>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</si>
  <si>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</si>
  <si>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</si>
  <si>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</si>
  <si>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</si>
  <si>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</si>
  <si>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</si>
  <si>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</si>
  <si>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</si>
  <si>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</si>
  <si>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</si>
  <si>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</si>
  <si>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</si>
  <si>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</si>
  <si>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</si>
  <si>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</si>
  <si>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</si>
  <si>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</si>
  <si>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</si>
  <si>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</si>
  <si>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</si>
  <si>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</si>
  <si>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</si>
  <si>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</si>
  <si>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</si>
  <si>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</si>
  <si>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</si>
  <si>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</si>
  <si>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</si>
  <si>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</si>
  <si>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</si>
  <si>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</si>
  <si>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</si>
  <si>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</si>
  <si>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</si>
  <si>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</si>
  <si>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</si>
  <si>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</si>
  <si>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</si>
  <si>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</si>
  <si>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</si>
  <si>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</si>
  <si>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</si>
  <si>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</si>
  <si>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</si>
  <si>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</si>
  <si>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</si>
  <si>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</si>
  <si>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</si>
  <si>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</si>
  <si>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</si>
  <si>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</si>
  <si>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</si>
  <si>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</si>
  <si>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</si>
  <si>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</si>
  <si>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</si>
  <si>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</si>
  <si>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</si>
  <si>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</si>
  <si>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</si>
  <si>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</si>
  <si>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</si>
  <si>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</si>
  <si>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</si>
  <si>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</si>
  <si>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</si>
  <si>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</si>
  <si>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</si>
  <si>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</si>
  <si>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</si>
  <si>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</si>
  <si>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</si>
  <si>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</si>
  <si>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</si>
  <si>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</si>
  <si>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</si>
  <si>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</si>
  <si>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</si>
  <si>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</si>
  <si>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</si>
  <si>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</si>
  <si>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</si>
  <si>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</si>
  <si>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</si>
  <si>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</si>
  <si>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</si>
  <si>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</si>
  <si>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</si>
  <si>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</si>
  <si>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</si>
  <si>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</si>
  <si>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</si>
  <si>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</si>
  <si>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</si>
  <si>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</si>
  <si>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</si>
  <si>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</si>
  <si>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</si>
  <si>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</si>
  <si>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</si>
  <si>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</si>
  <si>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</si>
  <si>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</si>
  <si>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</si>
  <si>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</si>
  <si>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</si>
  <si>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</si>
  <si>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</si>
  <si>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</si>
  <si>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</si>
  <si>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</si>
  <si>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</si>
  <si>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</si>
  <si>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</si>
  <si>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</si>
  <si>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</si>
  <si>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</si>
  <si>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</si>
  <si>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</si>
  <si>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</si>
  <si>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</si>
  <si>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</si>
  <si>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</si>
  <si>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</si>
  <si>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</si>
  <si>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</si>
  <si>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</si>
  <si>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</si>
  <si>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</si>
  <si>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</si>
  <si>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</si>
  <si>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</si>
  <si>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</si>
  <si>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</si>
  <si>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</si>
  <si>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</si>
  <si>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</si>
  <si>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</si>
  <si>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</si>
  <si>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</si>
  <si>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</si>
  <si>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</si>
  <si>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</si>
  <si>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</si>
  <si>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</si>
  <si>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</si>
  <si>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</si>
  <si>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</si>
  <si>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</si>
  <si>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</si>
  <si>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</si>
  <si>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</si>
  <si>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</si>
  <si>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</si>
  <si>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</si>
  <si>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</si>
  <si>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</si>
  <si>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</si>
  <si>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</si>
  <si>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</si>
  <si>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</si>
  <si>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</si>
  <si>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</si>
  <si>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</si>
  <si>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</si>
  <si>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</si>
  <si>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</si>
  <si>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</si>
  <si>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</si>
  <si>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</si>
  <si>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</si>
  <si>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</si>
  <si>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</si>
  <si>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</si>
  <si>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</si>
  <si>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</si>
  <si>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</si>
  <si>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</si>
  <si>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</si>
  <si>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</si>
  <si>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</si>
  <si>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</si>
  <si>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</si>
  <si>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</si>
  <si>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</si>
  <si>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</si>
  <si>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</si>
  <si>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</si>
  <si>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</si>
  <si>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</si>
  <si>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</si>
  <si>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</si>
  <si>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</si>
  <si>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</si>
  <si>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</si>
  <si>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</si>
  <si>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</si>
  <si>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</si>
  <si>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</si>
  <si>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</si>
  <si>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</si>
  <si>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</si>
  <si>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</si>
  <si>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</si>
  <si>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</si>
  <si>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</si>
  <si>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</si>
  <si>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</si>
  <si>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</si>
  <si>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</si>
  <si>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</si>
  <si>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</si>
  <si>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</si>
  <si>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</si>
  <si>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</si>
  <si>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</si>
  <si>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</si>
  <si>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</si>
  <si>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</si>
  <si>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</si>
  <si>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</si>
  <si>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</si>
  <si>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</si>
  <si>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</si>
  <si>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</si>
  <si>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</si>
  <si>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</si>
  <si>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</si>
  <si>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</si>
  <si>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</si>
  <si>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</si>
  <si>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</si>
  <si>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</si>
  <si>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</si>
  <si>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</si>
  <si>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</si>
  <si>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</si>
  <si>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</si>
  <si>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</si>
  <si>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</si>
  <si>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</si>
  <si>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</si>
  <si>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</si>
  <si>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</si>
  <si>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</si>
  <si>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</si>
  <si>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</si>
  <si>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</si>
  <si>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</si>
  <si>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</si>
  <si>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</si>
  <si>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</si>
  <si>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</si>
  <si>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</si>
  <si>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</si>
  <si>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</si>
  <si>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</si>
  <si>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</si>
  <si>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</si>
  <si>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</si>
  <si>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</si>
  <si>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</si>
  <si>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</si>
  <si>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</si>
  <si>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</si>
  <si>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</si>
  <si>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</si>
  <si>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</si>
  <si>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</si>
  <si>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</si>
  <si>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</si>
  <si>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</si>
  <si>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</si>
  <si>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</si>
  <si>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</si>
  <si>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</si>
  <si>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</si>
  <si>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</si>
  <si>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</si>
  <si>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</si>
  <si>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</si>
  <si>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</si>
  <si>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</si>
  <si>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</si>
  <si>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</si>
  <si>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</si>
  <si>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</si>
  <si>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</si>
  <si>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</si>
  <si>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</si>
  <si>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</si>
  <si>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</si>
  <si>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</si>
  <si>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</si>
  <si>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</si>
  <si>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</si>
  <si>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</si>
  <si>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</si>
  <si>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</si>
  <si>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</si>
  <si>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</si>
  <si>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</si>
  <si>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</si>
  <si>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</si>
  <si>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</si>
  <si>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</si>
  <si>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</si>
  <si>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</si>
  <si>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</si>
  <si>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</si>
  <si>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</si>
  <si>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</si>
  <si>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</si>
  <si>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</si>
  <si>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</si>
  <si>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</si>
  <si>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</si>
  <si>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</si>
  <si>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</si>
  <si>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</si>
  <si>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</si>
  <si>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</si>
  <si>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</si>
  <si>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</si>
  <si>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</si>
  <si>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</si>
  <si>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</si>
  <si>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</si>
  <si>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</si>
  <si>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</si>
  <si>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</si>
  <si>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</si>
  <si>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</si>
  <si>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</si>
  <si>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</si>
  <si>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</si>
  <si>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</si>
  <si>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</si>
  <si>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</si>
  <si>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</si>
  <si>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</si>
  <si>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</si>
  <si>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</si>
  <si>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</si>
  <si>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</si>
  <si>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</si>
  <si>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</si>
  <si>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</si>
  <si>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</si>
  <si>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</si>
  <si>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</si>
  <si>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</si>
  <si>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</si>
  <si>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</si>
  <si>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</si>
  <si>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</si>
  <si>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</si>
  <si>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</si>
  <si>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</si>
  <si>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</si>
  <si>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</si>
  <si>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</si>
  <si>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</si>
  <si>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</si>
  <si>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</si>
  <si>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</si>
  <si>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</si>
  <si>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</si>
  <si>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</si>
  <si>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</si>
  <si>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</si>
  <si>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</si>
  <si>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</si>
  <si>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</si>
  <si>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</si>
  <si>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</si>
  <si>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2810 F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</si>
</sst>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145" zoomScaleNormal="100" workbookViewId="0">
      <selection activeCell="K152" sqref="K15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44392</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12.1</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192.20849999999999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12.1</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126.40896849663032</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126.40896849663032</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118.95083935532912</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119</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107</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44392</v>
      </c>
      <c r="G4" s="514"/>
      <c r="H4" s="514"/>
      <c r="I4" s="515"/>
      <c r="J4" s="317"/>
      <c r="K4" s="317"/>
      <c r="L4" s="317"/>
      <c r="M4" s="317"/>
    </row>
    <row r="5" spans="1:13" x14ac:dyDescent="0.2">
      <c r="A5" s="317"/>
      <c r="B5" s="317"/>
      <c r="C5" s="317"/>
      <c r="D5" s="317" t="s">
        <v>578</v>
      </c>
      <c r="E5" s="317"/>
      <c r="F5" s="516" t="str">
        <f>'CREDIT CALCULATION FORM'!F7:K7</f>
        <v>JRT Farms T 2810 F 4-6</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12.1</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192.20849999999999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12.1</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126.40896849663032</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126.40896849663032</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126.40896849663032</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118.95083935532912</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118.95083935532912</v>
      </c>
      <c r="G180" s="110" t="s">
        <v>585</v>
      </c>
      <c r="H180" s="110"/>
      <c r="I180" s="110"/>
      <c r="J180" s="110"/>
      <c r="K180" s="110"/>
      <c r="L180" s="110"/>
      <c r="M180" s="110"/>
    </row>
    <row r="181" spans="1:13" ht="13.5" thickBot="1" x14ac:dyDescent="0.25">
      <c r="A181" s="110"/>
      <c r="B181" s="116" t="s">
        <v>561</v>
      </c>
      <c r="C181" s="415"/>
      <c r="D181" s="415"/>
      <c r="E181" s="415"/>
      <c r="F181" s="416">
        <f>ROUND(F180, 0)</f>
        <v>119</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107.10000000000001</v>
      </c>
      <c r="G184" s="420" t="s">
        <v>585</v>
      </c>
      <c r="H184" s="110"/>
      <c r="I184" s="110"/>
      <c r="J184" s="110"/>
      <c r="K184" s="110"/>
      <c r="L184" s="110"/>
      <c r="M184" s="110"/>
    </row>
    <row r="185" spans="1:13" ht="15.75" thickBot="1" x14ac:dyDescent="0.3">
      <c r="A185" s="110"/>
      <c r="B185" s="112" t="s">
        <v>559</v>
      </c>
      <c r="C185" s="421"/>
      <c r="D185" s="421"/>
      <c r="E185" s="421"/>
      <c r="F185" s="414">
        <f>ROUND(F184, 0)</f>
        <v>107</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2021-07-15T13:40:46Z</dcterms:modified>
</cp:coreProperties>
</file>