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1_0.bin" ContentType="application/vnd.openxmlformats-officedocument.oleObject"/>
  <Override PartName="/xl/embeddings/oleObject_1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1340" windowHeight="6030" activeTab="0"/>
  </bookViews>
  <sheets>
    <sheet name="Cover" sheetId="1" r:id="rId1"/>
    <sheet name="Printout scrap worksheet" sheetId="2" r:id="rId2"/>
    <sheet name="Stat analysis" sheetId="3" r:id="rId3"/>
    <sheet name="Test 1" sheetId="4" r:id="rId4"/>
    <sheet name="Test 2" sheetId="5" r:id="rId5"/>
    <sheet name="Test 3" sheetId="6" r:id="rId6"/>
    <sheet name="Test 4" sheetId="7" r:id="rId7"/>
    <sheet name="Test 5" sheetId="8" r:id="rId8"/>
    <sheet name="Test 6" sheetId="9" r:id="rId9"/>
    <sheet name="Test 7" sheetId="10" r:id="rId10"/>
    <sheet name="Test 8" sheetId="11" r:id="rId11"/>
    <sheet name="Total Solids Test" sheetId="12" r:id="rId12"/>
  </sheets>
  <definedNames/>
  <calcPr fullCalcOnLoad="1"/>
</workbook>
</file>

<file path=xl/comments10.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11.xml><?xml version="1.0" encoding="utf-8"?>
<comments xmlns="http://schemas.openxmlformats.org/spreadsheetml/2006/main">
  <authors>
    <author>R. Giani</author>
  </authors>
  <commentList>
    <comment ref="C9" authorId="0">
      <text>
        <r>
          <rPr>
            <b/>
            <u val="single"/>
            <sz val="10"/>
            <rFont val="Tahoma"/>
            <family val="2"/>
          </rPr>
          <t xml:space="preserve">
</t>
        </r>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2.xml><?xml version="1.0" encoding="utf-8"?>
<comments xmlns="http://schemas.openxmlformats.org/spreadsheetml/2006/main">
  <authors>
    <author>R. Giani</author>
  </authors>
  <commentList>
    <comment ref="C9" authorId="0">
      <text>
        <r>
          <rPr>
            <b/>
            <sz val="10"/>
            <rFont val="Tahoma"/>
            <family val="2"/>
          </rPr>
          <t>To conduct a Total Solids Test  click here.</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List>
</comments>
</file>

<file path=xl/comments4.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10"/>
            <rFont val="Tahoma"/>
            <family val="2"/>
          </rPr>
          <t xml:space="preserve">
</t>
        </r>
      </text>
    </comment>
  </commentList>
</comments>
</file>

<file path=xl/comments5.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text>
    </comment>
  </commentList>
</comments>
</file>

<file path=xl/comments6.xml><?xml version="1.0" encoding="utf-8"?>
<comments xmlns="http://schemas.openxmlformats.org/spreadsheetml/2006/main">
  <authors>
    <author>R. Giani</author>
  </authors>
  <commentList>
    <comment ref="F49" authorId="0">
      <text>
        <r>
          <rPr>
            <b/>
            <sz val="10"/>
            <rFont val="Tahoma"/>
            <family val="2"/>
          </rPr>
          <t>Caluclated Oxygen uptake rate based on temperature compensation.</t>
        </r>
        <r>
          <rPr>
            <sz val="10"/>
            <rFont val="Tahoma"/>
            <family val="2"/>
          </rPr>
          <t xml:space="preserve">
</t>
        </r>
      </text>
    </commen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r>
          <rPr>
            <sz val="10"/>
            <rFont val="Tahoma"/>
            <family val="2"/>
          </rPr>
          <t xml:space="preserve">
</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r>
          <rPr>
            <sz val="10"/>
            <rFont val="Tahoma"/>
            <family val="2"/>
          </rPr>
          <t xml:space="preserve">
</t>
        </r>
      </text>
    </comment>
  </commentList>
</comments>
</file>

<file path=xl/comments7.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10"/>
            <rFont val="Tahoma"/>
            <family val="2"/>
          </rPr>
          <t xml:space="preserve">
</t>
        </r>
      </text>
    </comment>
  </commentList>
</comments>
</file>

<file path=xl/comments8.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9.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sharedStrings.xml><?xml version="1.0" encoding="utf-8"?>
<sst xmlns="http://schemas.openxmlformats.org/spreadsheetml/2006/main" count="139" uniqueCount="24">
  <si>
    <t>D.O. mg/L</t>
  </si>
  <si>
    <t>Time in Minutes</t>
  </si>
  <si>
    <t>Slope</t>
  </si>
  <si>
    <t xml:space="preserve">Oxygen Uptake Rate </t>
  </si>
  <si>
    <t>Tot Solids g/L</t>
  </si>
  <si>
    <r>
      <t>mg O</t>
    </r>
    <r>
      <rPr>
        <b/>
        <vertAlign val="subscript"/>
        <sz val="12"/>
        <rFont val="Arial"/>
        <family val="2"/>
      </rPr>
      <t>2</t>
    </r>
    <r>
      <rPr>
        <b/>
        <sz val="12"/>
        <rFont val="Arial"/>
        <family val="2"/>
      </rPr>
      <t>/h/g total solids</t>
    </r>
  </si>
  <si>
    <t>Temp C</t>
  </si>
  <si>
    <t>Temp F</t>
  </si>
  <si>
    <t>Adjusted Oxygen Uptake Rate</t>
  </si>
  <si>
    <t>Temp Compensation:</t>
  </si>
  <si>
    <t>Final Results</t>
  </si>
  <si>
    <t>Statistical analysis</t>
  </si>
  <si>
    <t xml:space="preserve">Test </t>
  </si>
  <si>
    <r>
      <t>mg O</t>
    </r>
    <r>
      <rPr>
        <b/>
        <vertAlign val="subscript"/>
        <sz val="10"/>
        <color indexed="10"/>
        <rFont val="Arial"/>
        <family val="2"/>
      </rPr>
      <t>2</t>
    </r>
    <r>
      <rPr>
        <b/>
        <sz val="10"/>
        <color indexed="10"/>
        <rFont val="Arial"/>
        <family val="2"/>
      </rPr>
      <t>/hour/g</t>
    </r>
  </si>
  <si>
    <t>Weight of Dish</t>
  </si>
  <si>
    <t>Weight of Sludge and Dish</t>
  </si>
  <si>
    <t>Volume of sludge</t>
  </si>
  <si>
    <t>mL</t>
  </si>
  <si>
    <t>Weight of evaporated dish</t>
  </si>
  <si>
    <t>Final Temp</t>
  </si>
  <si>
    <t>DATE:</t>
  </si>
  <si>
    <t>mg</t>
  </si>
  <si>
    <t>Batch ID:</t>
  </si>
  <si>
    <t>Comments: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</si>
</sst>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
  </numFmts>
  <fonts count="27">
    <font>
      <sz val="10"/>
      <name val="Arial"/>
      <family val="0"/>
    </font>
    <font>
      <sz val="19.75"/>
      <name val="Arial"/>
      <family val="0"/>
    </font>
    <font>
      <b/>
      <sz val="12"/>
      <name val="Arial"/>
      <family val="2"/>
    </font>
    <font>
      <b/>
      <sz val="12"/>
      <color indexed="48"/>
      <name val="Arial"/>
      <family val="2"/>
    </font>
    <font>
      <b/>
      <sz val="10"/>
      <name val="Arial"/>
      <family val="2"/>
    </font>
    <font>
      <b/>
      <sz val="12"/>
      <color indexed="10"/>
      <name val="Arial"/>
      <family val="2"/>
    </font>
    <font>
      <b/>
      <sz val="12"/>
      <color indexed="12"/>
      <name val="Arial"/>
      <family val="2"/>
    </font>
    <font>
      <b/>
      <vertAlign val="subscript"/>
      <sz val="12"/>
      <name val="Arial"/>
      <family val="2"/>
    </font>
    <font>
      <b/>
      <sz val="14"/>
      <color indexed="48"/>
      <name val="Arial"/>
      <family val="2"/>
    </font>
    <font>
      <b/>
      <sz val="10"/>
      <name val="Tahoma"/>
      <family val="2"/>
    </font>
    <font>
      <sz val="10"/>
      <name val="Tahoma"/>
      <family val="2"/>
    </font>
    <font>
      <b/>
      <u val="single"/>
      <sz val="10"/>
      <name val="Tahoma"/>
      <family val="2"/>
    </font>
    <font>
      <u val="single"/>
      <sz val="10"/>
      <color indexed="12"/>
      <name val="Arial"/>
      <family val="0"/>
    </font>
    <font>
      <b/>
      <sz val="10"/>
      <color indexed="10"/>
      <name val="Arial"/>
      <family val="2"/>
    </font>
    <font>
      <b/>
      <sz val="10"/>
      <color indexed="48"/>
      <name val="Arial"/>
      <family val="2"/>
    </font>
    <font>
      <b/>
      <vertAlign val="subscript"/>
      <sz val="10"/>
      <color indexed="10"/>
      <name val="Arial"/>
      <family val="2"/>
    </font>
    <font>
      <sz val="8"/>
      <name val="Tahoma"/>
      <family val="0"/>
    </font>
    <font>
      <b/>
      <sz val="10"/>
      <color indexed="9"/>
      <name val="Arial"/>
      <family val="2"/>
    </font>
    <font>
      <b/>
      <sz val="10"/>
      <color indexed="12"/>
      <name val="Arial"/>
      <family val="2"/>
    </font>
    <font>
      <sz val="24"/>
      <name val="Comic Sans MS"/>
      <family val="4"/>
    </font>
    <font>
      <sz val="10"/>
      <color indexed="9"/>
      <name val="Arial"/>
      <family val="2"/>
    </font>
    <font>
      <u val="single"/>
      <sz val="10"/>
      <color indexed="36"/>
      <name val="Arial"/>
      <family val="0"/>
    </font>
    <font>
      <b/>
      <u val="single"/>
      <sz val="10"/>
      <color indexed="12"/>
      <name val="Arial"/>
      <family val="2"/>
    </font>
    <font>
      <b/>
      <sz val="12"/>
      <color indexed="57"/>
      <name val="Arial"/>
      <family val="2"/>
    </font>
    <font>
      <b/>
      <sz val="10"/>
      <color indexed="10"/>
      <name val="Tahoma"/>
      <family val="2"/>
    </font>
    <font>
      <vertAlign val="superscript"/>
      <sz val="10"/>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15">
    <border>
      <left/>
      <right/>
      <top/>
      <bottom/>
      <diagonal/>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medium"/>
      <top style="medium"/>
      <bottom style="double"/>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color indexed="63"/>
      </right>
      <top style="medium"/>
      <bottom style="medium"/>
    </border>
    <border>
      <left style="thin"/>
      <right style="medium"/>
      <top>
        <color indexed="63"/>
      </top>
      <bottom>
        <color indexed="63"/>
      </bottom>
    </border>
    <border>
      <left style="medium"/>
      <right style="medium"/>
      <top>
        <color indexed="63"/>
      </top>
      <bottom style="double"/>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2" borderId="4" xfId="0" applyFont="1" applyFill="1" applyBorder="1" applyAlignment="1">
      <alignment/>
    </xf>
    <xf numFmtId="0" fontId="5" fillId="2" borderId="4" xfId="0" applyFont="1" applyFill="1" applyBorder="1" applyAlignment="1">
      <alignment horizontal="center"/>
    </xf>
    <xf numFmtId="0" fontId="6" fillId="0" borderId="0" xfId="0" applyFont="1" applyAlignment="1">
      <alignment horizontal="center"/>
    </xf>
    <xf numFmtId="0" fontId="3" fillId="0" borderId="0" xfId="0" applyFont="1" applyAlignment="1">
      <alignment/>
    </xf>
    <xf numFmtId="0" fontId="5" fillId="0" borderId="0" xfId="0" applyFont="1" applyAlignment="1">
      <alignment horizontal="center"/>
    </xf>
    <xf numFmtId="0" fontId="5" fillId="0" borderId="0" xfId="0" applyFont="1" applyAlignment="1">
      <alignment/>
    </xf>
    <xf numFmtId="0" fontId="2" fillId="2" borderId="5"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8" fillId="0" borderId="0" xfId="0" applyFont="1" applyAlignment="1">
      <alignment/>
    </xf>
    <xf numFmtId="0" fontId="0" fillId="0" borderId="0" xfId="0" applyFill="1" applyAlignment="1">
      <alignment/>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172" fontId="2" fillId="2" borderId="10" xfId="0" applyNumberFormat="1" applyFont="1" applyFill="1" applyBorder="1" applyAlignment="1" applyProtection="1">
      <alignment horizontal="center"/>
      <protection hidden="1"/>
    </xf>
    <xf numFmtId="173" fontId="2" fillId="2" borderId="11" xfId="0" applyNumberFormat="1" applyFont="1" applyFill="1" applyBorder="1" applyAlignment="1" applyProtection="1">
      <alignment horizontal="center"/>
      <protection hidden="1"/>
    </xf>
    <xf numFmtId="0" fontId="2" fillId="2" borderId="10" xfId="0" applyFont="1" applyFill="1" applyBorder="1" applyAlignment="1" applyProtection="1">
      <alignment horizontal="center"/>
      <protection hidden="1"/>
    </xf>
    <xf numFmtId="2" fontId="13" fillId="3" borderId="11" xfId="0" applyNumberFormat="1" applyFont="1" applyFill="1" applyBorder="1" applyAlignment="1" applyProtection="1">
      <alignment horizontal="center"/>
      <protection hidden="1"/>
    </xf>
    <xf numFmtId="0" fontId="13" fillId="3" borderId="5" xfId="0" applyFont="1" applyFill="1" applyBorder="1" applyAlignment="1" applyProtection="1">
      <alignment/>
      <protection hidden="1"/>
    </xf>
    <xf numFmtId="0" fontId="0" fillId="3" borderId="6" xfId="0" applyFill="1" applyBorder="1" applyAlignment="1" applyProtection="1">
      <alignment/>
      <protection hidden="1"/>
    </xf>
    <xf numFmtId="0" fontId="13" fillId="3" borderId="11" xfId="0" applyFont="1" applyFill="1" applyBorder="1" applyAlignment="1" applyProtection="1">
      <alignment horizontal="right"/>
      <protection hidden="1"/>
    </xf>
    <xf numFmtId="0" fontId="13" fillId="3" borderId="6" xfId="0" applyFont="1" applyFill="1" applyBorder="1" applyAlignment="1" applyProtection="1">
      <alignment/>
      <protection hidden="1"/>
    </xf>
    <xf numFmtId="0" fontId="0" fillId="0" borderId="0" xfId="0" applyAlignment="1">
      <alignment horizontal="left"/>
    </xf>
    <xf numFmtId="0" fontId="13" fillId="3" borderId="6" xfId="0" applyFont="1" applyFill="1" applyBorder="1" applyAlignment="1">
      <alignment/>
    </xf>
    <xf numFmtId="0" fontId="13" fillId="3" borderId="6" xfId="0" applyFont="1" applyFill="1" applyBorder="1" applyAlignment="1">
      <alignment horizontal="left"/>
    </xf>
    <xf numFmtId="0" fontId="13" fillId="3" borderId="11" xfId="0" applyFont="1" applyFill="1" applyBorder="1" applyAlignment="1" applyProtection="1">
      <alignment horizontal="center"/>
      <protection locked="0"/>
    </xf>
    <xf numFmtId="0" fontId="13" fillId="3" borderId="11" xfId="0" applyFont="1" applyFill="1" applyBorder="1" applyAlignment="1" applyProtection="1">
      <alignment/>
      <protection locked="0"/>
    </xf>
    <xf numFmtId="0" fontId="0" fillId="0" borderId="0" xfId="0" applyAlignment="1" applyProtection="1">
      <alignment/>
      <protection hidden="1"/>
    </xf>
    <xf numFmtId="0" fontId="20" fillId="0" borderId="0" xfId="0" applyFont="1" applyAlignment="1" applyProtection="1">
      <alignment/>
      <protection hidden="1"/>
    </xf>
    <xf numFmtId="0" fontId="22" fillId="2" borderId="4" xfId="20" applyFont="1" applyFill="1" applyBorder="1" applyAlignment="1">
      <alignment horizontal="center"/>
    </xf>
    <xf numFmtId="0" fontId="0" fillId="4" borderId="0" xfId="0" applyFill="1" applyAlignment="1">
      <alignment/>
    </xf>
    <xf numFmtId="0" fontId="13" fillId="3" borderId="6" xfId="0" applyFont="1" applyFill="1" applyBorder="1" applyAlignment="1" applyProtection="1">
      <alignment/>
      <protection/>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0" fillId="0" borderId="10" xfId="0" applyBorder="1" applyAlignment="1" applyProtection="1">
      <alignment/>
      <protection locked="0"/>
    </xf>
    <xf numFmtId="0" fontId="2" fillId="2" borderId="11" xfId="0" applyFont="1" applyFill="1" applyBorder="1" applyAlignment="1" applyProtection="1">
      <alignment/>
      <protection/>
    </xf>
    <xf numFmtId="0" fontId="5" fillId="2" borderId="13" xfId="0" applyFont="1" applyFill="1" applyBorder="1" applyAlignment="1">
      <alignment/>
    </xf>
    <xf numFmtId="0" fontId="5" fillId="2" borderId="13" xfId="0" applyFont="1" applyFill="1" applyBorder="1" applyAlignment="1">
      <alignment horizontal="center"/>
    </xf>
    <xf numFmtId="0" fontId="2" fillId="2" borderId="11" xfId="0" applyFont="1" applyFill="1" applyBorder="1" applyAlignment="1">
      <alignment horizontal="right"/>
    </xf>
    <xf numFmtId="0" fontId="0" fillId="2" borderId="6" xfId="0" applyFill="1" applyBorder="1" applyAlignment="1" applyProtection="1">
      <alignment/>
      <protection locked="0"/>
    </xf>
    <xf numFmtId="0" fontId="4" fillId="2" borderId="6" xfId="0" applyFont="1" applyFill="1" applyBorder="1" applyAlignment="1" applyProtection="1">
      <alignment/>
      <protection locked="0"/>
    </xf>
    <xf numFmtId="0" fontId="2" fillId="2" borderId="0" xfId="0" applyFont="1" applyFill="1" applyBorder="1" applyAlignment="1">
      <alignment horizontal="right"/>
    </xf>
    <xf numFmtId="0" fontId="0" fillId="2" borderId="0" xfId="0" applyFill="1" applyBorder="1" applyAlignment="1" applyProtection="1">
      <alignment/>
      <protection locked="0"/>
    </xf>
    <xf numFmtId="0" fontId="4" fillId="2" borderId="0" xfId="0" applyFont="1" applyFill="1" applyBorder="1" applyAlignment="1" applyProtection="1">
      <alignment/>
      <protection locked="0"/>
    </xf>
    <xf numFmtId="0" fontId="4" fillId="0" borderId="0" xfId="0" applyFont="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14" fillId="3" borderId="11" xfId="0" applyFont="1" applyFill="1" applyBorder="1" applyAlignment="1" applyProtection="1">
      <alignment horizontal="center"/>
      <protection hidden="1"/>
    </xf>
    <xf numFmtId="0" fontId="14" fillId="3" borderId="5" xfId="0" applyFont="1" applyFill="1" applyBorder="1" applyAlignment="1" applyProtection="1">
      <alignment horizontal="center"/>
      <protection hidden="1"/>
    </xf>
    <xf numFmtId="0" fontId="14" fillId="3" borderId="6" xfId="0" applyFont="1" applyFill="1" applyBorder="1" applyAlignment="1" applyProtection="1">
      <alignment horizontal="center"/>
      <protection hidden="1"/>
    </xf>
    <xf numFmtId="0" fontId="2" fillId="2" borderId="5" xfId="0" applyFont="1" applyFill="1" applyBorder="1" applyAlignment="1">
      <alignment horizontal="center"/>
    </xf>
    <xf numFmtId="0" fontId="2" fillId="2" borderId="6" xfId="0" applyFont="1" applyFill="1" applyBorder="1" applyAlignment="1">
      <alignment horizontal="center"/>
    </xf>
    <xf numFmtId="173" fontId="2" fillId="2" borderId="11" xfId="0" applyNumberFormat="1" applyFont="1" applyFill="1" applyBorder="1" applyAlignment="1" applyProtection="1">
      <alignment horizontal="center"/>
      <protection hidden="1"/>
    </xf>
    <xf numFmtId="173" fontId="2" fillId="2" borderId="5" xfId="0" applyNumberFormat="1"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19" fillId="3" borderId="5" xfId="0" applyFont="1" applyFill="1" applyBorder="1" applyAlignment="1" applyProtection="1">
      <alignment horizontal="center"/>
      <protection hidden="1"/>
    </xf>
    <xf numFmtId="0" fontId="19" fillId="3" borderId="6" xfId="0" applyFont="1" applyFill="1" applyBorder="1" applyAlignment="1" applyProtection="1">
      <alignment horizontal="center"/>
      <protection hidden="1"/>
    </xf>
    <xf numFmtId="0" fontId="18" fillId="3" borderId="11" xfId="0" applyFont="1" applyFill="1" applyBorder="1" applyAlignment="1" applyProtection="1">
      <alignment horizontal="center"/>
      <protection hidden="1"/>
    </xf>
    <xf numFmtId="0" fontId="18" fillId="3" borderId="5" xfId="0" applyFont="1" applyFill="1" applyBorder="1" applyAlignment="1" applyProtection="1">
      <alignment horizontal="center"/>
      <protection hidden="1"/>
    </xf>
    <xf numFmtId="0" fontId="18" fillId="3" borderId="6" xfId="0" applyFont="1" applyFill="1" applyBorder="1" applyAlignment="1" applyProtection="1">
      <alignment horizontal="center"/>
      <protection hidden="1"/>
    </xf>
    <xf numFmtId="0" fontId="0" fillId="0" borderId="0" xfId="0" applyAlignment="1">
      <alignment horizontal="center"/>
    </xf>
    <xf numFmtId="0" fontId="0" fillId="0" borderId="14" xfId="0" applyBorder="1" applyAlignment="1">
      <alignment horizontal="center"/>
    </xf>
    <xf numFmtId="0" fontId="0" fillId="0" borderId="0" xfId="0" applyAlignment="1">
      <alignment horizontal="right"/>
    </xf>
    <xf numFmtId="0" fontId="0" fillId="0" borderId="14" xfId="0"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1</a:t>
            </a:r>
          </a:p>
        </c:rich>
      </c:tx>
      <c:layout/>
      <c:spPr>
        <a:noFill/>
        <a:ln>
          <a:noFill/>
        </a:ln>
      </c:spPr>
    </c:title>
    <c:plotArea>
      <c:layout>
        <c:manualLayout>
          <c:xMode val="edge"/>
          <c:yMode val="edge"/>
          <c:x val="0.0155"/>
          <c:y val="0.1395"/>
          <c:w val="0.72225"/>
          <c:h val="0.743"/>
        </c:manualLayout>
      </c:layout>
      <c:scatterChart>
        <c:scatterStyle val="lineMarker"/>
        <c:varyColors val="0"/>
        <c:ser>
          <c:idx val="0"/>
          <c:order val="0"/>
          <c:tx>
            <c:strRef>
              <c:f>'Test 1'!$B$9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1'!$A$10:$A$39</c:f>
              <c:numCache/>
            </c:numRef>
          </c:xVal>
          <c:yVal>
            <c:numRef>
              <c:f>'Test 1'!$B$10:$B$39</c:f>
              <c:numCache/>
            </c:numRef>
          </c:yVal>
          <c:smooth val="0"/>
        </c:ser>
        <c:axId val="12857907"/>
        <c:axId val="48612300"/>
      </c:scatterChart>
      <c:valAx>
        <c:axId val="12857907"/>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8612300"/>
        <c:crosses val="autoZero"/>
        <c:crossBetween val="midCat"/>
        <c:dispUnits/>
      </c:valAx>
      <c:valAx>
        <c:axId val="48612300"/>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2857907"/>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2</a:t>
            </a:r>
          </a:p>
        </c:rich>
      </c:tx>
      <c:layout>
        <c:manualLayout>
          <c:xMode val="factor"/>
          <c:yMode val="factor"/>
          <c:x val="0"/>
          <c:y val="-0.0065"/>
        </c:manualLayout>
      </c:layout>
      <c:spPr>
        <a:noFill/>
        <a:ln>
          <a:noFill/>
        </a:ln>
      </c:spPr>
    </c:title>
    <c:plotArea>
      <c:layout>
        <c:manualLayout>
          <c:xMode val="edge"/>
          <c:yMode val="edge"/>
          <c:x val="0.0155"/>
          <c:y val="0.136"/>
          <c:w val="0.72125"/>
          <c:h val="0.74575"/>
        </c:manualLayout>
      </c:layout>
      <c:scatterChart>
        <c:scatterStyle val="lineMarker"/>
        <c:varyColors val="0"/>
        <c:ser>
          <c:idx val="0"/>
          <c:order val="0"/>
          <c:tx>
            <c:strRef>
              <c:f>'Test 2'!$B$9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2'!$A$10:$A$39</c:f>
              <c:numCache/>
            </c:numRef>
          </c:xVal>
          <c:yVal>
            <c:numRef>
              <c:f>'Test 2'!$B$10:$B$39</c:f>
              <c:numCache/>
            </c:numRef>
          </c:yVal>
          <c:smooth val="0"/>
        </c:ser>
        <c:axId val="34857517"/>
        <c:axId val="45282198"/>
      </c:scatterChart>
      <c:valAx>
        <c:axId val="34857517"/>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282198"/>
        <c:crosses val="autoZero"/>
        <c:crossBetween val="midCat"/>
        <c:dispUnits/>
      </c:valAx>
      <c:valAx>
        <c:axId val="45282198"/>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4857517"/>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3</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3'!$B$9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3'!$A$10:$A$39</c:f>
              <c:numCache/>
            </c:numRef>
          </c:xVal>
          <c:yVal>
            <c:numRef>
              <c:f>'Test 3'!$B$10:$B$39</c:f>
              <c:numCache/>
            </c:numRef>
          </c:yVal>
          <c:smooth val="0"/>
        </c:ser>
        <c:axId val="4886599"/>
        <c:axId val="43979392"/>
      </c:scatterChart>
      <c:valAx>
        <c:axId val="4886599"/>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3979392"/>
        <c:crosses val="autoZero"/>
        <c:crossBetween val="midCat"/>
        <c:dispUnits/>
      </c:valAx>
      <c:valAx>
        <c:axId val="43979392"/>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886599"/>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4</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4'!$B$9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4'!$A$10:$A$39</c:f>
              <c:numCache/>
            </c:numRef>
          </c:xVal>
          <c:yVal>
            <c:numRef>
              <c:f>'Test 4'!$B$10:$B$39</c:f>
              <c:numCache/>
            </c:numRef>
          </c:yVal>
          <c:smooth val="0"/>
        </c:ser>
        <c:axId val="60270209"/>
        <c:axId val="5560970"/>
      </c:scatterChart>
      <c:valAx>
        <c:axId val="60270209"/>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560970"/>
        <c:crosses val="autoZero"/>
        <c:crossBetween val="midCat"/>
        <c:dispUnits/>
      </c:valAx>
      <c:valAx>
        <c:axId val="5560970"/>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0270209"/>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5</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5'!$B$9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5'!$A$10:$A$39</c:f>
              <c:numCache/>
            </c:numRef>
          </c:xVal>
          <c:yVal>
            <c:numRef>
              <c:f>'Test 5'!$B$10:$B$39</c:f>
              <c:numCache/>
            </c:numRef>
          </c:yVal>
          <c:smooth val="0"/>
        </c:ser>
        <c:axId val="50048731"/>
        <c:axId val="47785396"/>
      </c:scatterChart>
      <c:valAx>
        <c:axId val="50048731"/>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7785396"/>
        <c:crosses val="autoZero"/>
        <c:crossBetween val="midCat"/>
        <c:dispUnits/>
      </c:valAx>
      <c:valAx>
        <c:axId val="47785396"/>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0048731"/>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6</a:t>
            </a:r>
          </a:p>
        </c:rich>
      </c:tx>
      <c:layout/>
      <c:spPr>
        <a:noFill/>
        <a:ln>
          <a:noFill/>
        </a:ln>
      </c:spPr>
    </c:title>
    <c:plotArea>
      <c:layout>
        <c:manualLayout>
          <c:xMode val="edge"/>
          <c:yMode val="edge"/>
          <c:x val="0.0155"/>
          <c:y val="0.1355"/>
          <c:w val="0.72125"/>
          <c:h val="0.74575"/>
        </c:manualLayout>
      </c:layout>
      <c:scatterChart>
        <c:scatterStyle val="lineMarker"/>
        <c:varyColors val="0"/>
        <c:ser>
          <c:idx val="0"/>
          <c:order val="0"/>
          <c:tx>
            <c:strRef>
              <c:f>'Test 6'!$B$9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6'!$A$10:$A$39</c:f>
              <c:numCache/>
            </c:numRef>
          </c:xVal>
          <c:yVal>
            <c:numRef>
              <c:f>'Test 6'!$B$10:$B$39</c:f>
              <c:numCache/>
            </c:numRef>
          </c:yVal>
          <c:smooth val="0"/>
        </c:ser>
        <c:axId val="27415381"/>
        <c:axId val="45411838"/>
      </c:scatterChart>
      <c:valAx>
        <c:axId val="27415381"/>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411838"/>
        <c:crosses val="autoZero"/>
        <c:crossBetween val="midCat"/>
        <c:dispUnits/>
      </c:valAx>
      <c:valAx>
        <c:axId val="45411838"/>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7415381"/>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425"/>
          <c:w val="0.206"/>
          <c:h val="0.1052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7</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7'!$B$9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7'!$A$10:$A$39</c:f>
              <c:numCache/>
            </c:numRef>
          </c:xVal>
          <c:yVal>
            <c:numRef>
              <c:f>'Test 7'!$B$10:$B$39</c:f>
              <c:numCache/>
            </c:numRef>
          </c:yVal>
          <c:smooth val="0"/>
        </c:ser>
        <c:axId val="6053359"/>
        <c:axId val="54480232"/>
      </c:scatterChart>
      <c:valAx>
        <c:axId val="6053359"/>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4480232"/>
        <c:crosses val="autoZero"/>
        <c:crossBetween val="midCat"/>
        <c:dispUnits/>
      </c:valAx>
      <c:valAx>
        <c:axId val="54480232"/>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053359"/>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8</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8'!$B$9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8'!$A$10:$A$39</c:f>
              <c:numCache/>
            </c:numRef>
          </c:xVal>
          <c:yVal>
            <c:numRef>
              <c:f>'Test 8'!$B$10:$B$39</c:f>
              <c:numCache/>
            </c:numRef>
          </c:yVal>
          <c:smooth val="0"/>
        </c:ser>
        <c:axId val="20560041"/>
        <c:axId val="50822642"/>
      </c:scatterChart>
      <c:valAx>
        <c:axId val="20560041"/>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0822642"/>
        <c:crosses val="autoZero"/>
        <c:crossBetween val="midCat"/>
        <c:dispUnits/>
      </c:valAx>
      <c:valAx>
        <c:axId val="50822642"/>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0560041"/>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0</xdr:rowOff>
    </xdr:from>
    <xdr:to>
      <xdr:col>11</xdr:col>
      <xdr:colOff>571500</xdr:colOff>
      <xdr:row>48</xdr:row>
      <xdr:rowOff>66675</xdr:rowOff>
    </xdr:to>
    <xdr:pic>
      <xdr:nvPicPr>
        <xdr:cNvPr id="1" name="Picture 16"/>
        <xdr:cNvPicPr preferRelativeResize="1">
          <a:picLocks noChangeAspect="1"/>
        </xdr:cNvPicPr>
      </xdr:nvPicPr>
      <xdr:blipFill>
        <a:blip r:embed="rId1"/>
        <a:stretch>
          <a:fillRect/>
        </a:stretch>
      </xdr:blipFill>
      <xdr:spPr>
        <a:xfrm>
          <a:off x="1219200" y="809625"/>
          <a:ext cx="6057900" cy="7029450"/>
        </a:xfrm>
        <a:prstGeom prst="rect">
          <a:avLst/>
        </a:prstGeom>
        <a:noFill/>
        <a:ln w="9525" cmpd="sng">
          <a:noFill/>
        </a:ln>
      </xdr:spPr>
    </xdr:pic>
    <xdr:clientData/>
  </xdr:twoCellAnchor>
  <xdr:twoCellAnchor>
    <xdr:from>
      <xdr:col>4</xdr:col>
      <xdr:colOff>95250</xdr:colOff>
      <xdr:row>50</xdr:row>
      <xdr:rowOff>0</xdr:rowOff>
    </xdr:from>
    <xdr:to>
      <xdr:col>12</xdr:col>
      <xdr:colOff>219075</xdr:colOff>
      <xdr:row>56</xdr:row>
      <xdr:rowOff>38100</xdr:rowOff>
    </xdr:to>
    <xdr:sp>
      <xdr:nvSpPr>
        <xdr:cNvPr id="2" name="TextBox 17"/>
        <xdr:cNvSpPr txBox="1">
          <a:spLocks noChangeArrowheads="1"/>
        </xdr:cNvSpPr>
      </xdr:nvSpPr>
      <xdr:spPr>
        <a:xfrm>
          <a:off x="2533650" y="8096250"/>
          <a:ext cx="5000625" cy="1009650"/>
        </a:xfrm>
        <a:prstGeom prst="rect">
          <a:avLst/>
        </a:prstGeom>
        <a:noFill/>
        <a:ln w="9525" cmpd="sng">
          <a:solidFill>
            <a:srgbClr val="000000"/>
          </a:solidFill>
          <a:headEnd type="none"/>
          <a:tailEnd type="none"/>
        </a:ln>
      </xdr:spPr>
      <xdr:txBody>
        <a:bodyPr vertOverflow="clip" wrap="square"/>
        <a:p>
          <a:pPr algn="ctr">
            <a:defRPr/>
          </a:pPr>
          <a:r>
            <a:rPr lang="en-US" cap="none" sz="1200" b="1" i="0" u="none" baseline="0">
              <a:solidFill>
                <a:srgbClr val="339966"/>
              </a:solidFill>
              <a:latin typeface="Arial"/>
              <a:ea typeface="Arial"/>
              <a:cs typeface="Arial"/>
            </a:rPr>
            <a:t>Developed by Richard Giani
Edited by Denise Clemens
Pennsylvania Department of Environmental Protection
www.dep.pa.state.us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9525</xdr:colOff>
      <xdr:row>10</xdr:row>
      <xdr:rowOff>9525</xdr:rowOff>
    </xdr:from>
    <xdr:to>
      <xdr:col>11</xdr:col>
      <xdr:colOff>276225</xdr:colOff>
      <xdr:row>33</xdr:row>
      <xdr:rowOff>152400</xdr:rowOff>
    </xdr:to>
    <xdr:graphicFrame>
      <xdr:nvGraphicFramePr>
        <xdr:cNvPr id="2" name="Chart 2"/>
        <xdr:cNvGraphicFramePr/>
      </xdr:nvGraphicFramePr>
      <xdr:xfrm>
        <a:off x="2095500"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7</xdr:row>
      <xdr:rowOff>104775</xdr:rowOff>
    </xdr:from>
    <xdr:to>
      <xdr:col>4</xdr:col>
      <xdr:colOff>457200</xdr:colOff>
      <xdr:row>13</xdr:row>
      <xdr:rowOff>47625</xdr:rowOff>
    </xdr:to>
    <xdr:sp>
      <xdr:nvSpPr>
        <xdr:cNvPr id="1" name="TextBox 1"/>
        <xdr:cNvSpPr txBox="1">
          <a:spLocks noChangeArrowheads="1"/>
        </xdr:cNvSpPr>
      </xdr:nvSpPr>
      <xdr:spPr>
        <a:xfrm>
          <a:off x="1085850" y="1238250"/>
          <a:ext cx="1809750" cy="933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Heat an evaporating dish for 1 hour at 103 C to 105 C in an oven.  Cool in desiccator and weigh dish.  Record reading in the provided box to the right.</a:t>
          </a:r>
        </a:p>
      </xdr:txBody>
    </xdr:sp>
    <xdr:clientData/>
  </xdr:twoCellAnchor>
  <xdr:twoCellAnchor>
    <xdr:from>
      <xdr:col>0</xdr:col>
      <xdr:colOff>523875</xdr:colOff>
      <xdr:row>0</xdr:row>
      <xdr:rowOff>85725</xdr:rowOff>
    </xdr:from>
    <xdr:to>
      <xdr:col>10</xdr:col>
      <xdr:colOff>504825</xdr:colOff>
      <xdr:row>4</xdr:row>
      <xdr:rowOff>76200</xdr:rowOff>
    </xdr:to>
    <xdr:sp>
      <xdr:nvSpPr>
        <xdr:cNvPr id="2" name="AutoShape 2"/>
        <xdr:cNvSpPr>
          <a:spLocks/>
        </xdr:cNvSpPr>
      </xdr:nvSpPr>
      <xdr:spPr>
        <a:xfrm>
          <a:off x="523875" y="85725"/>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Total Solids Test Calculations</a:t>
          </a:r>
        </a:p>
      </xdr:txBody>
    </xdr:sp>
    <xdr:clientData/>
  </xdr:twoCellAnchor>
  <xdr:twoCellAnchor>
    <xdr:from>
      <xdr:col>0</xdr:col>
      <xdr:colOff>171450</xdr:colOff>
      <xdr:row>8</xdr:row>
      <xdr:rowOff>104775</xdr:rowOff>
    </xdr:from>
    <xdr:to>
      <xdr:col>1</xdr:col>
      <xdr:colOff>152400</xdr:colOff>
      <xdr:row>10</xdr:row>
      <xdr:rowOff>0</xdr:rowOff>
    </xdr:to>
    <xdr:sp>
      <xdr:nvSpPr>
        <xdr:cNvPr id="3" name="AutoShape 3"/>
        <xdr:cNvSpPr>
          <a:spLocks/>
        </xdr:cNvSpPr>
      </xdr:nvSpPr>
      <xdr:spPr>
        <a:xfrm>
          <a:off x="171450" y="1400175"/>
          <a:ext cx="590550" cy="23812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1.</a:t>
          </a:r>
        </a:p>
      </xdr:txBody>
    </xdr:sp>
    <xdr:clientData/>
  </xdr:twoCellAnchor>
  <xdr:twoCellAnchor>
    <xdr:from>
      <xdr:col>0</xdr:col>
      <xdr:colOff>304800</xdr:colOff>
      <xdr:row>24</xdr:row>
      <xdr:rowOff>38100</xdr:rowOff>
    </xdr:from>
    <xdr:to>
      <xdr:col>1</xdr:col>
      <xdr:colOff>285750</xdr:colOff>
      <xdr:row>25</xdr:row>
      <xdr:rowOff>95250</xdr:rowOff>
    </xdr:to>
    <xdr:sp>
      <xdr:nvSpPr>
        <xdr:cNvPr id="4" name="AutoShape 4"/>
        <xdr:cNvSpPr>
          <a:spLocks/>
        </xdr:cNvSpPr>
      </xdr:nvSpPr>
      <xdr:spPr>
        <a:xfrm>
          <a:off x="304800" y="3943350"/>
          <a:ext cx="590550"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2</a:t>
          </a:r>
        </a:p>
      </xdr:txBody>
    </xdr:sp>
    <xdr:clientData/>
  </xdr:twoCellAnchor>
  <xdr:twoCellAnchor>
    <xdr:from>
      <xdr:col>2</xdr:col>
      <xdr:colOff>390525</xdr:colOff>
      <xdr:row>14</xdr:row>
      <xdr:rowOff>123825</xdr:rowOff>
    </xdr:from>
    <xdr:to>
      <xdr:col>6</xdr:col>
      <xdr:colOff>419100</xdr:colOff>
      <xdr:row>20</xdr:row>
      <xdr:rowOff>142875</xdr:rowOff>
    </xdr:to>
    <xdr:grpSp>
      <xdr:nvGrpSpPr>
        <xdr:cNvPr id="5" name="Group 11"/>
        <xdr:cNvGrpSpPr>
          <a:grpSpLocks/>
        </xdr:cNvGrpSpPr>
      </xdr:nvGrpSpPr>
      <xdr:grpSpPr>
        <a:xfrm>
          <a:off x="1609725" y="2409825"/>
          <a:ext cx="2466975" cy="990600"/>
          <a:chOff x="171" y="287"/>
          <a:chExt cx="259" cy="104"/>
        </a:xfrm>
        <a:solidFill>
          <a:srgbClr val="FFFFFF"/>
        </a:solidFill>
      </xdr:grpSpPr>
      <xdr:grpSp>
        <xdr:nvGrpSpPr>
          <xdr:cNvPr id="6" name="Group 9"/>
          <xdr:cNvGrpSpPr>
            <a:grpSpLocks/>
          </xdr:cNvGrpSpPr>
        </xdr:nvGrpSpPr>
        <xdr:grpSpPr>
          <a:xfrm>
            <a:off x="171" y="287"/>
            <a:ext cx="99" cy="104"/>
            <a:chOff x="171" y="287"/>
            <a:chExt cx="99" cy="104"/>
          </a:xfrm>
          <a:solidFill>
            <a:srgbClr val="FFFFFF"/>
          </a:solidFill>
        </xdr:grpSpPr>
        <xdr:grpSp>
          <xdr:nvGrpSpPr>
            <xdr:cNvPr id="7" name="Group 8"/>
            <xdr:cNvGrpSpPr>
              <a:grpSpLocks/>
            </xdr:cNvGrpSpPr>
          </xdr:nvGrpSpPr>
          <xdr:grpSpPr>
            <a:xfrm>
              <a:off x="171" y="307"/>
              <a:ext cx="99" cy="84"/>
              <a:chOff x="333" y="340"/>
              <a:chExt cx="99" cy="84"/>
            </a:xfrm>
            <a:solidFill>
              <a:srgbClr val="FFFFFF"/>
            </a:solidFill>
          </xdr:grpSpPr>
          <xdr:sp>
            <xdr:nvSpPr>
              <xdr:cNvPr id="8" name="Rectangle 6"/>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7"/>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 name="AutoShape 5"/>
            <xdr:cNvSpPr>
              <a:spLocks/>
            </xdr:cNvSpPr>
          </xdr:nvSpPr>
          <xdr:spPr>
            <a:xfrm>
              <a:off x="191" y="287"/>
              <a:ext cx="64" cy="45"/>
            </a:xfrm>
            <a:prstGeom prst="trapezoid">
              <a:avLst>
                <a:gd name="adj" fmla="val -24699"/>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xdr:col>
      <xdr:colOff>371475</xdr:colOff>
      <xdr:row>22</xdr:row>
      <xdr:rowOff>19050</xdr:rowOff>
    </xdr:from>
    <xdr:to>
      <xdr:col>5</xdr:col>
      <xdr:colOff>533400</xdr:colOff>
      <xdr:row>29</xdr:row>
      <xdr:rowOff>85725</xdr:rowOff>
    </xdr:to>
    <xdr:sp>
      <xdr:nvSpPr>
        <xdr:cNvPr id="12" name="TextBox 12"/>
        <xdr:cNvSpPr txBox="1">
          <a:spLocks noChangeArrowheads="1"/>
        </xdr:cNvSpPr>
      </xdr:nvSpPr>
      <xdr:spPr>
        <a:xfrm>
          <a:off x="981075" y="3600450"/>
          <a:ext cx="2600325" cy="12192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sample contains enough moisture to flow more or less readily, stir to homogenize, Place 25 to 50 mLs of sludge in the prepared evaporating dish and weigh in grams.  Record both the weight of the dish and sludge and the volume of sludge used in the indicated boxes to the right.</a:t>
          </a:r>
        </a:p>
      </xdr:txBody>
    </xdr:sp>
    <xdr:clientData/>
  </xdr:twoCellAnchor>
  <xdr:twoCellAnchor>
    <xdr:from>
      <xdr:col>3</xdr:col>
      <xdr:colOff>95250</xdr:colOff>
      <xdr:row>34</xdr:row>
      <xdr:rowOff>28575</xdr:rowOff>
    </xdr:from>
    <xdr:to>
      <xdr:col>4</xdr:col>
      <xdr:colOff>428625</xdr:colOff>
      <xdr:row>40</xdr:row>
      <xdr:rowOff>47625</xdr:rowOff>
    </xdr:to>
    <xdr:grpSp>
      <xdr:nvGrpSpPr>
        <xdr:cNvPr id="13" name="Group 14"/>
        <xdr:cNvGrpSpPr>
          <a:grpSpLocks/>
        </xdr:cNvGrpSpPr>
      </xdr:nvGrpSpPr>
      <xdr:grpSpPr>
        <a:xfrm>
          <a:off x="1924050" y="5591175"/>
          <a:ext cx="942975" cy="990600"/>
          <a:chOff x="171" y="287"/>
          <a:chExt cx="99" cy="104"/>
        </a:xfrm>
        <a:solidFill>
          <a:srgbClr val="FFFFFF"/>
        </a:solidFill>
      </xdr:grpSpPr>
      <xdr:grpSp>
        <xdr:nvGrpSpPr>
          <xdr:cNvPr id="14" name="Group 15"/>
          <xdr:cNvGrpSpPr>
            <a:grpSpLocks/>
          </xdr:cNvGrpSpPr>
        </xdr:nvGrpSpPr>
        <xdr:grpSpPr>
          <a:xfrm>
            <a:off x="171" y="307"/>
            <a:ext cx="99" cy="84"/>
            <a:chOff x="333" y="340"/>
            <a:chExt cx="99" cy="84"/>
          </a:xfrm>
          <a:solidFill>
            <a:srgbClr val="FFFFFF"/>
          </a:solidFill>
        </xdr:grpSpPr>
        <xdr:sp>
          <xdr:nvSpPr>
            <xdr:cNvPr id="15" name="Rectangle 16"/>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17"/>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AutoShape 18"/>
          <xdr:cNvSpPr>
            <a:spLocks/>
          </xdr:cNvSpPr>
        </xdr:nvSpPr>
        <xdr:spPr>
          <a:xfrm>
            <a:off x="191" y="287"/>
            <a:ext cx="64" cy="45"/>
          </a:xfrm>
          <a:prstGeom prst="trapezoid">
            <a:avLst>
              <a:gd name="adj" fmla="val -24699"/>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457200</xdr:colOff>
      <xdr:row>43</xdr:row>
      <xdr:rowOff>9525</xdr:rowOff>
    </xdr:from>
    <xdr:to>
      <xdr:col>1</xdr:col>
      <xdr:colOff>438150</xdr:colOff>
      <xdr:row>44</xdr:row>
      <xdr:rowOff>76200</xdr:rowOff>
    </xdr:to>
    <xdr:sp>
      <xdr:nvSpPr>
        <xdr:cNvPr id="18" name="AutoShape 23"/>
        <xdr:cNvSpPr>
          <a:spLocks/>
        </xdr:cNvSpPr>
      </xdr:nvSpPr>
      <xdr:spPr>
        <a:xfrm>
          <a:off x="457200" y="7029450"/>
          <a:ext cx="590550"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3</a:t>
          </a:r>
        </a:p>
      </xdr:txBody>
    </xdr:sp>
    <xdr:clientData/>
  </xdr:twoCellAnchor>
  <xdr:twoCellAnchor>
    <xdr:from>
      <xdr:col>1</xdr:col>
      <xdr:colOff>85725</xdr:colOff>
      <xdr:row>45</xdr:row>
      <xdr:rowOff>57150</xdr:rowOff>
    </xdr:from>
    <xdr:to>
      <xdr:col>6</xdr:col>
      <xdr:colOff>285750</xdr:colOff>
      <xdr:row>51</xdr:row>
      <xdr:rowOff>142875</xdr:rowOff>
    </xdr:to>
    <xdr:sp>
      <xdr:nvSpPr>
        <xdr:cNvPr id="19" name="TextBox 24"/>
        <xdr:cNvSpPr txBox="1">
          <a:spLocks noChangeArrowheads="1"/>
        </xdr:cNvSpPr>
      </xdr:nvSpPr>
      <xdr:spPr>
        <a:xfrm>
          <a:off x="695325" y="7400925"/>
          <a:ext cx="3248025" cy="10763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Evaporate to dryness.  
Dry to 103 C to 105 C for 1 hour.
Cool to a balance temperature and weigh in an individual desiccator containing fresh desiccant.</a:t>
          </a:r>
        </a:p>
      </xdr:txBody>
    </xdr:sp>
    <xdr:clientData/>
  </xdr:twoCellAnchor>
  <xdr:twoCellAnchor>
    <xdr:from>
      <xdr:col>3</xdr:col>
      <xdr:colOff>95250</xdr:colOff>
      <xdr:row>55</xdr:row>
      <xdr:rowOff>57150</xdr:rowOff>
    </xdr:from>
    <xdr:to>
      <xdr:col>4</xdr:col>
      <xdr:colOff>428625</xdr:colOff>
      <xdr:row>60</xdr:row>
      <xdr:rowOff>47625</xdr:rowOff>
    </xdr:to>
    <xdr:grpSp>
      <xdr:nvGrpSpPr>
        <xdr:cNvPr id="20" name="Group 26"/>
        <xdr:cNvGrpSpPr>
          <a:grpSpLocks/>
        </xdr:cNvGrpSpPr>
      </xdr:nvGrpSpPr>
      <xdr:grpSpPr>
        <a:xfrm>
          <a:off x="1924050" y="9039225"/>
          <a:ext cx="942975" cy="800100"/>
          <a:chOff x="333" y="340"/>
          <a:chExt cx="99" cy="84"/>
        </a:xfrm>
        <a:solidFill>
          <a:srgbClr val="FFFFFF"/>
        </a:solidFill>
      </xdr:grpSpPr>
      <xdr:sp>
        <xdr:nvSpPr>
          <xdr:cNvPr id="21" name="Rectangle 27"/>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8"/>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295275</xdr:colOff>
      <xdr:row>54</xdr:row>
      <xdr:rowOff>19050</xdr:rowOff>
    </xdr:from>
    <xdr:to>
      <xdr:col>4</xdr:col>
      <xdr:colOff>295275</xdr:colOff>
      <xdr:row>56</xdr:row>
      <xdr:rowOff>123825</xdr:rowOff>
    </xdr:to>
    <xdr:sp>
      <xdr:nvSpPr>
        <xdr:cNvPr id="23" name="AutoShape 29"/>
        <xdr:cNvSpPr>
          <a:spLocks/>
        </xdr:cNvSpPr>
      </xdr:nvSpPr>
      <xdr:spPr>
        <a:xfrm>
          <a:off x="2124075" y="8839200"/>
          <a:ext cx="609600" cy="428625"/>
        </a:xfrm>
        <a:prstGeom prst="trapezoid">
          <a:avLst>
            <a:gd name="adj" fmla="val -24194"/>
          </a:avLst>
        </a:prstGeom>
        <a:solidFill>
          <a:srgbClr val="FF9933">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54</xdr:row>
      <xdr:rowOff>19050</xdr:rowOff>
    </xdr:from>
    <xdr:to>
      <xdr:col>4</xdr:col>
      <xdr:colOff>285750</xdr:colOff>
      <xdr:row>56</xdr:row>
      <xdr:rowOff>123825</xdr:rowOff>
    </xdr:to>
    <xdr:sp>
      <xdr:nvSpPr>
        <xdr:cNvPr id="24" name="AutoShape 31"/>
        <xdr:cNvSpPr>
          <a:spLocks/>
        </xdr:cNvSpPr>
      </xdr:nvSpPr>
      <xdr:spPr>
        <a:xfrm>
          <a:off x="2114550" y="8839200"/>
          <a:ext cx="609600" cy="428625"/>
        </a:xfrm>
        <a:prstGeom prst="trapezoid">
          <a:avLst>
            <a:gd name="adj" fmla="val -24194"/>
          </a:avLst>
        </a:prstGeom>
        <a:solidFill>
          <a:srgbClr val="FF9933">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63</xdr:row>
      <xdr:rowOff>57150</xdr:rowOff>
    </xdr:from>
    <xdr:to>
      <xdr:col>1</xdr:col>
      <xdr:colOff>276225</xdr:colOff>
      <xdr:row>64</xdr:row>
      <xdr:rowOff>114300</xdr:rowOff>
    </xdr:to>
    <xdr:sp>
      <xdr:nvSpPr>
        <xdr:cNvPr id="25" name="AutoShape 32"/>
        <xdr:cNvSpPr>
          <a:spLocks/>
        </xdr:cNvSpPr>
      </xdr:nvSpPr>
      <xdr:spPr>
        <a:xfrm>
          <a:off x="342900" y="10334625"/>
          <a:ext cx="542925"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4</a:t>
          </a:r>
        </a:p>
      </xdr:txBody>
    </xdr:sp>
    <xdr:clientData/>
  </xdr:twoCellAnchor>
  <xdr:twoCellAnchor>
    <xdr:from>
      <xdr:col>0</xdr:col>
      <xdr:colOff>295275</xdr:colOff>
      <xdr:row>74</xdr:row>
      <xdr:rowOff>152400</xdr:rowOff>
    </xdr:from>
    <xdr:to>
      <xdr:col>1</xdr:col>
      <xdr:colOff>228600</xdr:colOff>
      <xdr:row>76</xdr:row>
      <xdr:rowOff>66675</xdr:rowOff>
    </xdr:to>
    <xdr:sp>
      <xdr:nvSpPr>
        <xdr:cNvPr id="26" name="AutoShape 33"/>
        <xdr:cNvSpPr>
          <a:spLocks/>
        </xdr:cNvSpPr>
      </xdr:nvSpPr>
      <xdr:spPr>
        <a:xfrm>
          <a:off x="295275" y="12230100"/>
          <a:ext cx="542925" cy="24765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5</a:t>
          </a:r>
        </a:p>
      </xdr:txBody>
    </xdr:sp>
    <xdr:clientData/>
  </xdr:twoCellAnchor>
  <xdr:twoCellAnchor>
    <xdr:from>
      <xdr:col>2</xdr:col>
      <xdr:colOff>161925</xdr:colOff>
      <xdr:row>74</xdr:row>
      <xdr:rowOff>76200</xdr:rowOff>
    </xdr:from>
    <xdr:to>
      <xdr:col>5</xdr:col>
      <xdr:colOff>600075</xdr:colOff>
      <xdr:row>78</xdr:row>
      <xdr:rowOff>133350</xdr:rowOff>
    </xdr:to>
    <xdr:sp>
      <xdr:nvSpPr>
        <xdr:cNvPr id="27" name="TextBox 34"/>
        <xdr:cNvSpPr txBox="1">
          <a:spLocks noChangeArrowheads="1"/>
        </xdr:cNvSpPr>
      </xdr:nvSpPr>
      <xdr:spPr>
        <a:xfrm>
          <a:off x="1381125" y="12153900"/>
          <a:ext cx="2266950" cy="723900"/>
        </a:xfrm>
        <a:prstGeom prst="rect">
          <a:avLst/>
        </a:prstGeom>
        <a:solidFill>
          <a:srgbClr val="00FFFF">
            <a:alpha val="50000"/>
          </a:srgbClr>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instructed to go to this step, repeat heating, cooling and weighing.  Place weight results in colored box to the right.</a:t>
          </a:r>
        </a:p>
      </xdr:txBody>
    </xdr:sp>
    <xdr:clientData/>
  </xdr:twoCellAnchor>
  <xdr:twoCellAnchor>
    <xdr:from>
      <xdr:col>0</xdr:col>
      <xdr:colOff>276225</xdr:colOff>
      <xdr:row>81</xdr:row>
      <xdr:rowOff>0</xdr:rowOff>
    </xdr:from>
    <xdr:to>
      <xdr:col>1</xdr:col>
      <xdr:colOff>209550</xdr:colOff>
      <xdr:row>82</xdr:row>
      <xdr:rowOff>57150</xdr:rowOff>
    </xdr:to>
    <xdr:sp>
      <xdr:nvSpPr>
        <xdr:cNvPr id="28" name="AutoShape 38"/>
        <xdr:cNvSpPr>
          <a:spLocks/>
        </xdr:cNvSpPr>
      </xdr:nvSpPr>
      <xdr:spPr>
        <a:xfrm>
          <a:off x="276225" y="13230225"/>
          <a:ext cx="542925" cy="2190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6</a:t>
          </a:r>
        </a:p>
      </xdr:txBody>
    </xdr:sp>
    <xdr:clientData/>
  </xdr:twoCellAnchor>
  <xdr:twoCellAnchor>
    <xdr:from>
      <xdr:col>1</xdr:col>
      <xdr:colOff>466725</xdr:colOff>
      <xdr:row>65</xdr:row>
      <xdr:rowOff>133350</xdr:rowOff>
    </xdr:from>
    <xdr:to>
      <xdr:col>2</xdr:col>
      <xdr:colOff>428625</xdr:colOff>
      <xdr:row>69</xdr:row>
      <xdr:rowOff>57150</xdr:rowOff>
    </xdr:to>
    <xdr:sp>
      <xdr:nvSpPr>
        <xdr:cNvPr id="29" name="AutoShape 41"/>
        <xdr:cNvSpPr>
          <a:spLocks/>
        </xdr:cNvSpPr>
      </xdr:nvSpPr>
      <xdr:spPr>
        <a:xfrm>
          <a:off x="1076325" y="10753725"/>
          <a:ext cx="571500" cy="571500"/>
        </a:xfrm>
        <a:prstGeom prst="octagon">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STOP</a:t>
          </a:r>
        </a:p>
      </xdr:txBody>
    </xdr:sp>
    <xdr:clientData/>
  </xdr:twoCellAnchor>
  <xdr:twoCellAnchor>
    <xdr:from>
      <xdr:col>3</xdr:col>
      <xdr:colOff>104775</xdr:colOff>
      <xdr:row>66</xdr:row>
      <xdr:rowOff>0</xdr:rowOff>
    </xdr:from>
    <xdr:to>
      <xdr:col>8</xdr:col>
      <xdr:colOff>161925</xdr:colOff>
      <xdr:row>69</xdr:row>
      <xdr:rowOff>47625</xdr:rowOff>
    </xdr:to>
    <xdr:sp>
      <xdr:nvSpPr>
        <xdr:cNvPr id="30" name="TextBox 42"/>
        <xdr:cNvSpPr txBox="1">
          <a:spLocks noChangeArrowheads="1"/>
        </xdr:cNvSpPr>
      </xdr:nvSpPr>
      <xdr:spPr>
        <a:xfrm>
          <a:off x="1933575" y="10782300"/>
          <a:ext cx="3105150" cy="5334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If Step 4 displays a number in percent solids, the test is completed.  </a:t>
          </a:r>
          <a:r>
            <a:rPr lang="en-US" cap="none" sz="1000" b="1" i="0" u="none" baseline="0">
              <a:latin typeface="Arial"/>
              <a:ea typeface="Arial"/>
              <a:cs typeface="Arial"/>
            </a:rPr>
            <a:t>Skip to</a:t>
          </a:r>
          <a:r>
            <a:rPr lang="en-US" cap="none" sz="1000" b="1" i="0" u="none" baseline="0">
              <a:solidFill>
                <a:srgbClr val="FFFFFF"/>
              </a:solidFill>
              <a:latin typeface="Arial"/>
              <a:ea typeface="Arial"/>
              <a:cs typeface="Arial"/>
            </a:rPr>
            <a:t> </a:t>
          </a:r>
          <a:r>
            <a:rPr lang="en-US" cap="none" sz="1000" b="1" i="0" u="none" baseline="0">
              <a:latin typeface="Arial"/>
              <a:ea typeface="Arial"/>
              <a:cs typeface="Arial"/>
            </a:rPr>
            <a:t>step 7</a:t>
          </a:r>
          <a:r>
            <a:rPr lang="en-US" cap="none" sz="1000" b="1" i="0" u="none" baseline="0">
              <a:solidFill>
                <a:srgbClr val="FFFFFF"/>
              </a:solidFill>
              <a:latin typeface="Arial"/>
              <a:ea typeface="Arial"/>
              <a:cs typeface="Arial"/>
            </a:rPr>
            <a:t> unless directed in step 4 to go to step 5.</a:t>
          </a:r>
        </a:p>
      </xdr:txBody>
    </xdr:sp>
    <xdr:clientData/>
  </xdr:twoCellAnchor>
  <xdr:twoCellAnchor>
    <xdr:from>
      <xdr:col>0</xdr:col>
      <xdr:colOff>276225</xdr:colOff>
      <xdr:row>86</xdr:row>
      <xdr:rowOff>0</xdr:rowOff>
    </xdr:from>
    <xdr:to>
      <xdr:col>1</xdr:col>
      <xdr:colOff>209550</xdr:colOff>
      <xdr:row>87</xdr:row>
      <xdr:rowOff>57150</xdr:rowOff>
    </xdr:to>
    <xdr:sp>
      <xdr:nvSpPr>
        <xdr:cNvPr id="31" name="AutoShape 43"/>
        <xdr:cNvSpPr>
          <a:spLocks/>
        </xdr:cNvSpPr>
      </xdr:nvSpPr>
      <xdr:spPr>
        <a:xfrm>
          <a:off x="276225" y="14058900"/>
          <a:ext cx="542925" cy="2190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7</a:t>
          </a:r>
        </a:p>
      </xdr:txBody>
    </xdr:sp>
    <xdr:clientData/>
  </xdr:twoCellAnchor>
  <xdr:twoCellAnchor>
    <xdr:from>
      <xdr:col>1</xdr:col>
      <xdr:colOff>47625</xdr:colOff>
      <xdr:row>89</xdr:row>
      <xdr:rowOff>38100</xdr:rowOff>
    </xdr:from>
    <xdr:to>
      <xdr:col>4</xdr:col>
      <xdr:colOff>381000</xdr:colOff>
      <xdr:row>93</xdr:row>
      <xdr:rowOff>0</xdr:rowOff>
    </xdr:to>
    <xdr:sp>
      <xdr:nvSpPr>
        <xdr:cNvPr id="32" name="AutoShape 45"/>
        <xdr:cNvSpPr>
          <a:spLocks/>
        </xdr:cNvSpPr>
      </xdr:nvSpPr>
      <xdr:spPr>
        <a:xfrm>
          <a:off x="657225" y="14582775"/>
          <a:ext cx="2162175" cy="942975"/>
        </a:xfrm>
        <a:prstGeom prst="rect"/>
        <a:noFill/>
      </xdr:spPr>
      <xdr:txBody>
        <a:bodyPr fromWordArt="1" wrap="none">
          <a:prstTxWarp prst="textWave1"/>
        </a:bodyPr>
        <a:p>
          <a:pPr algn="ctr"/>
          <a:r>
            <a:rPr sz="3600" kern="10" spc="0">
              <a:ln w="9525" cmpd="sng">
                <a:noFill/>
              </a:ln>
              <a:gradFill rotWithShape="1">
                <a:gsLst>
                  <a:gs pos="0">
                    <a:srgbClr val="9999FF"/>
                  </a:gs>
                  <a:gs pos="100000">
                    <a:srgbClr val="009999"/>
                  </a:gs>
                </a:gsLst>
                <a:lin ang="5400000" scaled="1"/>
              </a:gradFill>
              <a:effectLst>
                <a:outerShdw dist="53881" dir="2700000" algn="ctr">
                  <a:srgbClr val="C0C0C0">
                    <a:alpha val="100000"/>
                  </a:srgbClr>
                </a:outerShdw>
              </a:effectLst>
              <a:latin typeface="Times New Roman"/>
              <a:cs typeface="Times New Roman"/>
            </a:rPr>
            <a:t>Total Solids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66675</xdr:rowOff>
    </xdr:from>
    <xdr:to>
      <xdr:col>7</xdr:col>
      <xdr:colOff>323850</xdr:colOff>
      <xdr:row>4</xdr:row>
      <xdr:rowOff>57150</xdr:rowOff>
    </xdr:to>
    <xdr:sp>
      <xdr:nvSpPr>
        <xdr:cNvPr id="1" name="AutoShape 4"/>
        <xdr:cNvSpPr>
          <a:spLocks/>
        </xdr:cNvSpPr>
      </xdr:nvSpPr>
      <xdr:spPr>
        <a:xfrm>
          <a:off x="409575" y="66675"/>
          <a:ext cx="5314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9</xdr:col>
      <xdr:colOff>571500</xdr:colOff>
      <xdr:row>17</xdr:row>
      <xdr:rowOff>152400</xdr:rowOff>
    </xdr:to>
    <xdr:sp>
      <xdr:nvSpPr>
        <xdr:cNvPr id="1" name="Rectangle 2"/>
        <xdr:cNvSpPr>
          <a:spLocks/>
        </xdr:cNvSpPr>
      </xdr:nvSpPr>
      <xdr:spPr>
        <a:xfrm>
          <a:off x="9525" y="28575"/>
          <a:ext cx="6076950" cy="2876550"/>
        </a:xfrm>
        <a:prstGeom prst="rect">
          <a:avLst/>
        </a:prstGeom>
        <a:gradFill rotWithShape="1">
          <a:gsLst>
            <a:gs pos="0">
              <a:srgbClr val="CCFFFF"/>
            </a:gs>
            <a:gs pos="100000">
              <a:srgbClr val="FFFF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0</xdr:row>
      <xdr:rowOff>85725</xdr:rowOff>
    </xdr:from>
    <xdr:to>
      <xdr:col>8</xdr:col>
      <xdr:colOff>428625</xdr:colOff>
      <xdr:row>16</xdr:row>
      <xdr:rowOff>47625</xdr:rowOff>
    </xdr:to>
    <xdr:sp>
      <xdr:nvSpPr>
        <xdr:cNvPr id="2" name="AutoShape 1"/>
        <xdr:cNvSpPr>
          <a:spLocks/>
        </xdr:cNvSpPr>
      </xdr:nvSpPr>
      <xdr:spPr>
        <a:xfrm>
          <a:off x="1162050" y="85725"/>
          <a:ext cx="4171950" cy="25527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Statistical Analysis
&amp;
Final Results</a:t>
          </a:r>
        </a:p>
      </xdr:txBody>
    </xdr:sp>
    <xdr:clientData/>
  </xdr:twoCellAnchor>
  <xdr:twoCellAnchor>
    <xdr:from>
      <xdr:col>3</xdr:col>
      <xdr:colOff>123825</xdr:colOff>
      <xdr:row>23</xdr:row>
      <xdr:rowOff>76200</xdr:rowOff>
    </xdr:from>
    <xdr:to>
      <xdr:col>8</xdr:col>
      <xdr:colOff>571500</xdr:colOff>
      <xdr:row>31</xdr:row>
      <xdr:rowOff>114300</xdr:rowOff>
    </xdr:to>
    <xdr:sp>
      <xdr:nvSpPr>
        <xdr:cNvPr id="3" name="TextBox 4"/>
        <xdr:cNvSpPr txBox="1">
          <a:spLocks noChangeArrowheads="1"/>
        </xdr:cNvSpPr>
      </xdr:nvSpPr>
      <xdr:spPr>
        <a:xfrm>
          <a:off x="1952625" y="3857625"/>
          <a:ext cx="3524250" cy="1333500"/>
        </a:xfrm>
        <a:prstGeom prst="rect">
          <a:avLst/>
        </a:prstGeom>
        <a:no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a:t>
          </a:r>
          <a:r>
            <a:rPr lang="en-US" cap="none" sz="1000" b="0" i="0" u="none" baseline="0">
              <a:latin typeface="Arial"/>
              <a:ea typeface="Arial"/>
              <a:cs typeface="Arial"/>
            </a:rPr>
            <a:t> A statistical analysis will not be conducted until "Test 1" and "Test 2" are completed.  If statistical analysis indicates further tests are required, conduct another SOUR test using "Test 3"  Continue conducting SOUR tests until the Statistical analysis box indicates data is adequate.  If all 8 tests have been completed, and the statistical analysis box still indicates data is inadequate, use the answer in the Final Results box as the final answer.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9</xdr:row>
      <xdr:rowOff>161925</xdr:rowOff>
    </xdr:from>
    <xdr:to>
      <xdr:col>11</xdr:col>
      <xdr:colOff>266700</xdr:colOff>
      <xdr:row>33</xdr:row>
      <xdr:rowOff>133350</xdr:rowOff>
    </xdr:to>
    <xdr:graphicFrame>
      <xdr:nvGraphicFramePr>
        <xdr:cNvPr id="2" name="Chart 2"/>
        <xdr:cNvGraphicFramePr/>
      </xdr:nvGraphicFramePr>
      <xdr:xfrm>
        <a:off x="2085975" y="1771650"/>
        <a:ext cx="674370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P72"/>
  <sheetViews>
    <sheetView showGridLines="0" tabSelected="1" zoomScale="60" zoomScaleNormal="60" workbookViewId="0" topLeftCell="A1">
      <selection activeCell="A1" sqref="A1"/>
    </sheetView>
  </sheetViews>
  <sheetFormatPr defaultColWidth="9.140625" defaultRowHeight="12.75"/>
  <cols>
    <col min="1" max="16" width="9.140625" style="14" customWidth="1"/>
    <col min="17" max="18" width="9.140625" style="34" customWidth="1"/>
    <col min="19" max="16384" width="9.140625" style="14" customWidth="1"/>
  </cols>
  <sheetData>
    <row r="1" spans="1:16" ht="12.75">
      <c r="A1" s="34"/>
      <c r="B1" s="34"/>
      <c r="C1" s="34"/>
      <c r="D1" s="34"/>
      <c r="E1" s="34"/>
      <c r="F1" s="34"/>
      <c r="G1" s="34"/>
      <c r="H1" s="34"/>
      <c r="I1" s="34"/>
      <c r="J1" s="34"/>
      <c r="K1" s="34"/>
      <c r="L1" s="34"/>
      <c r="M1" s="34"/>
      <c r="N1" s="34"/>
      <c r="O1" s="34"/>
      <c r="P1" s="34"/>
    </row>
    <row r="2" spans="1:16" ht="12.75">
      <c r="A2" s="34"/>
      <c r="B2" s="34"/>
      <c r="C2" s="34"/>
      <c r="D2" s="34"/>
      <c r="E2" s="34"/>
      <c r="F2" s="34"/>
      <c r="G2" s="34"/>
      <c r="H2" s="34"/>
      <c r="I2" s="34"/>
      <c r="J2" s="34"/>
      <c r="K2" s="34"/>
      <c r="L2" s="34"/>
      <c r="M2" s="34"/>
      <c r="N2" s="34"/>
      <c r="O2" s="34"/>
      <c r="P2" s="34"/>
    </row>
    <row r="3" spans="1:16" ht="12.75">
      <c r="A3" s="34"/>
      <c r="B3" s="34"/>
      <c r="C3" s="34"/>
      <c r="D3" s="34"/>
      <c r="E3" s="34"/>
      <c r="F3" s="34"/>
      <c r="G3" s="34"/>
      <c r="H3" s="34"/>
      <c r="I3" s="34"/>
      <c r="J3" s="34"/>
      <c r="K3" s="34"/>
      <c r="L3" s="34"/>
      <c r="M3" s="34"/>
      <c r="N3" s="34"/>
      <c r="O3" s="34"/>
      <c r="P3" s="34"/>
    </row>
    <row r="4" spans="1:16" ht="12.75">
      <c r="A4" s="34"/>
      <c r="B4" s="34"/>
      <c r="C4" s="34"/>
      <c r="D4" s="34"/>
      <c r="E4" s="34"/>
      <c r="F4" s="34"/>
      <c r="G4" s="34"/>
      <c r="H4" s="34"/>
      <c r="I4" s="34"/>
      <c r="J4" s="34"/>
      <c r="K4" s="34"/>
      <c r="L4" s="34"/>
      <c r="M4" s="34"/>
      <c r="N4" s="34"/>
      <c r="O4" s="34"/>
      <c r="P4" s="34"/>
    </row>
    <row r="5" spans="1:16" ht="12.75">
      <c r="A5" s="34"/>
      <c r="B5" s="34"/>
      <c r="C5" s="34"/>
      <c r="D5" s="34"/>
      <c r="E5" s="34"/>
      <c r="F5" s="34"/>
      <c r="G5" s="34"/>
      <c r="H5" s="34"/>
      <c r="I5" s="34"/>
      <c r="J5" s="34"/>
      <c r="K5" s="34"/>
      <c r="L5" s="34"/>
      <c r="M5" s="34"/>
      <c r="N5" s="34"/>
      <c r="O5" s="34"/>
      <c r="P5" s="34"/>
    </row>
    <row r="6" spans="1:16" ht="12.75">
      <c r="A6" s="34"/>
      <c r="B6" s="34"/>
      <c r="C6" s="34"/>
      <c r="D6" s="34"/>
      <c r="E6" s="34"/>
      <c r="F6" s="34"/>
      <c r="G6" s="34"/>
      <c r="H6" s="34"/>
      <c r="I6" s="34"/>
      <c r="J6" s="34"/>
      <c r="K6" s="34"/>
      <c r="L6" s="34"/>
      <c r="M6" s="34"/>
      <c r="N6" s="34"/>
      <c r="O6" s="34"/>
      <c r="P6" s="34"/>
    </row>
    <row r="7" spans="1:16" ht="12.75">
      <c r="A7" s="34"/>
      <c r="B7" s="34"/>
      <c r="C7" s="34"/>
      <c r="D7" s="34"/>
      <c r="E7" s="34"/>
      <c r="F7" s="34"/>
      <c r="G7" s="34"/>
      <c r="H7" s="34"/>
      <c r="I7" s="34"/>
      <c r="J7" s="34"/>
      <c r="K7" s="34"/>
      <c r="L7" s="34"/>
      <c r="M7" s="34"/>
      <c r="N7" s="34"/>
      <c r="O7" s="34"/>
      <c r="P7" s="34"/>
    </row>
    <row r="8" spans="1:16" ht="12.75">
      <c r="A8" s="34"/>
      <c r="B8" s="34"/>
      <c r="C8" s="34"/>
      <c r="D8" s="34"/>
      <c r="E8" s="34"/>
      <c r="F8" s="34"/>
      <c r="G8" s="34"/>
      <c r="H8" s="34"/>
      <c r="I8" s="34"/>
      <c r="J8" s="34"/>
      <c r="K8" s="34"/>
      <c r="L8" s="34"/>
      <c r="M8" s="34"/>
      <c r="N8" s="34"/>
      <c r="O8" s="34"/>
      <c r="P8" s="34"/>
    </row>
    <row r="9" spans="1:16" ht="12.75">
      <c r="A9" s="34"/>
      <c r="B9" s="34"/>
      <c r="C9" s="34"/>
      <c r="D9" s="34"/>
      <c r="E9" s="34"/>
      <c r="F9" s="34"/>
      <c r="G9" s="34"/>
      <c r="H9" s="34"/>
      <c r="I9" s="34"/>
      <c r="J9" s="34"/>
      <c r="K9" s="34"/>
      <c r="L9" s="34"/>
      <c r="M9" s="34"/>
      <c r="N9" s="34"/>
      <c r="O9" s="34"/>
      <c r="P9" s="34"/>
    </row>
    <row r="10" spans="1:16" ht="12.75">
      <c r="A10" s="34"/>
      <c r="B10" s="34"/>
      <c r="C10" s="34"/>
      <c r="D10" s="34"/>
      <c r="E10" s="34"/>
      <c r="F10" s="34"/>
      <c r="G10" s="34"/>
      <c r="H10" s="34"/>
      <c r="I10" s="34"/>
      <c r="J10" s="34"/>
      <c r="K10" s="34"/>
      <c r="L10" s="34"/>
      <c r="M10" s="34"/>
      <c r="N10" s="34"/>
      <c r="O10" s="34"/>
      <c r="P10" s="34"/>
    </row>
    <row r="11" spans="1:16" ht="12.75">
      <c r="A11" s="34"/>
      <c r="B11" s="34"/>
      <c r="C11" s="34"/>
      <c r="D11" s="34"/>
      <c r="E11" s="34"/>
      <c r="F11" s="34"/>
      <c r="G11" s="34"/>
      <c r="H11" s="34"/>
      <c r="I11" s="34"/>
      <c r="J11" s="34"/>
      <c r="K11" s="34"/>
      <c r="L11" s="34"/>
      <c r="M11" s="34"/>
      <c r="N11" s="34"/>
      <c r="O11" s="34"/>
      <c r="P11" s="34"/>
    </row>
    <row r="12" spans="1:16" ht="12.75">
      <c r="A12" s="34"/>
      <c r="B12" s="34"/>
      <c r="C12" s="34"/>
      <c r="D12" s="34"/>
      <c r="E12" s="34"/>
      <c r="F12" s="34"/>
      <c r="G12" s="34"/>
      <c r="H12" s="34"/>
      <c r="I12" s="34"/>
      <c r="J12" s="34"/>
      <c r="K12" s="34"/>
      <c r="L12" s="34"/>
      <c r="M12" s="34"/>
      <c r="N12" s="34"/>
      <c r="O12" s="34"/>
      <c r="P12" s="34"/>
    </row>
    <row r="13" spans="1:16" ht="12.75">
      <c r="A13" s="34"/>
      <c r="B13" s="34"/>
      <c r="C13" s="34"/>
      <c r="D13" s="34"/>
      <c r="E13" s="34"/>
      <c r="F13" s="34"/>
      <c r="G13" s="34"/>
      <c r="H13" s="34"/>
      <c r="I13" s="34"/>
      <c r="J13" s="34"/>
      <c r="K13" s="34"/>
      <c r="L13" s="34"/>
      <c r="M13" s="34"/>
      <c r="N13" s="34"/>
      <c r="O13" s="34"/>
      <c r="P13" s="34"/>
    </row>
    <row r="14" spans="1:16" ht="12.75">
      <c r="A14" s="34"/>
      <c r="B14" s="34"/>
      <c r="C14" s="34"/>
      <c r="D14" s="34"/>
      <c r="E14" s="34"/>
      <c r="F14" s="34"/>
      <c r="G14" s="34"/>
      <c r="H14" s="34"/>
      <c r="I14" s="34"/>
      <c r="J14" s="34"/>
      <c r="K14" s="34"/>
      <c r="L14" s="34"/>
      <c r="M14" s="34"/>
      <c r="N14" s="34"/>
      <c r="O14" s="34"/>
      <c r="P14" s="34"/>
    </row>
    <row r="15" spans="1:16" ht="12.75">
      <c r="A15" s="34"/>
      <c r="B15" s="34"/>
      <c r="C15" s="34"/>
      <c r="D15" s="34"/>
      <c r="E15" s="34"/>
      <c r="F15" s="34"/>
      <c r="G15" s="34"/>
      <c r="H15" s="34"/>
      <c r="I15" s="34"/>
      <c r="J15" s="34"/>
      <c r="K15" s="34"/>
      <c r="L15" s="34"/>
      <c r="M15" s="34"/>
      <c r="N15" s="34"/>
      <c r="O15" s="34"/>
      <c r="P15" s="34"/>
    </row>
    <row r="16" spans="1:16" ht="12.75">
      <c r="A16" s="34"/>
      <c r="B16" s="34"/>
      <c r="C16" s="34"/>
      <c r="D16" s="34"/>
      <c r="E16" s="34"/>
      <c r="F16" s="34"/>
      <c r="G16" s="34"/>
      <c r="H16" s="34"/>
      <c r="I16" s="34"/>
      <c r="J16" s="34"/>
      <c r="K16" s="34"/>
      <c r="L16" s="34"/>
      <c r="M16" s="34"/>
      <c r="N16" s="34"/>
      <c r="O16" s="34"/>
      <c r="P16" s="34"/>
    </row>
    <row r="17" spans="1:16" ht="12.75">
      <c r="A17" s="34"/>
      <c r="B17" s="34"/>
      <c r="C17" s="34"/>
      <c r="D17" s="34"/>
      <c r="E17" s="34"/>
      <c r="F17" s="34"/>
      <c r="G17" s="34"/>
      <c r="H17" s="34"/>
      <c r="I17" s="34"/>
      <c r="J17" s="34"/>
      <c r="K17" s="34"/>
      <c r="L17" s="34"/>
      <c r="M17" s="34"/>
      <c r="N17" s="34"/>
      <c r="O17" s="34"/>
      <c r="P17" s="34"/>
    </row>
    <row r="18" spans="1:16" ht="12.75">
      <c r="A18" s="34"/>
      <c r="B18" s="34"/>
      <c r="C18" s="34"/>
      <c r="D18" s="34"/>
      <c r="E18" s="34"/>
      <c r="F18" s="34"/>
      <c r="G18" s="34"/>
      <c r="H18" s="34"/>
      <c r="I18" s="34"/>
      <c r="J18" s="34"/>
      <c r="K18" s="34"/>
      <c r="L18" s="34"/>
      <c r="M18" s="34"/>
      <c r="N18" s="34"/>
      <c r="O18" s="34"/>
      <c r="P18" s="34"/>
    </row>
    <row r="19" spans="1:16" ht="12.75">
      <c r="A19" s="34"/>
      <c r="B19" s="34"/>
      <c r="C19" s="34"/>
      <c r="D19" s="34"/>
      <c r="E19" s="34"/>
      <c r="F19" s="34"/>
      <c r="G19" s="34"/>
      <c r="H19" s="34"/>
      <c r="I19" s="34"/>
      <c r="J19" s="34"/>
      <c r="K19" s="34"/>
      <c r="L19" s="34"/>
      <c r="M19" s="34"/>
      <c r="N19" s="34"/>
      <c r="O19" s="34"/>
      <c r="P19" s="34"/>
    </row>
    <row r="20" spans="1:16" ht="12.75">
      <c r="A20" s="34"/>
      <c r="B20" s="34"/>
      <c r="C20" s="34"/>
      <c r="D20" s="34"/>
      <c r="E20" s="34"/>
      <c r="F20" s="34"/>
      <c r="G20" s="34"/>
      <c r="H20" s="34"/>
      <c r="I20" s="34"/>
      <c r="J20" s="34"/>
      <c r="K20" s="34"/>
      <c r="L20" s="34"/>
      <c r="M20" s="34"/>
      <c r="N20" s="34"/>
      <c r="O20" s="34"/>
      <c r="P20" s="34"/>
    </row>
    <row r="21" spans="1:16" ht="12.75">
      <c r="A21" s="34"/>
      <c r="B21" s="34"/>
      <c r="C21" s="34"/>
      <c r="D21" s="34"/>
      <c r="E21" s="34"/>
      <c r="F21" s="34"/>
      <c r="G21" s="34"/>
      <c r="H21" s="34"/>
      <c r="I21" s="34"/>
      <c r="J21" s="34"/>
      <c r="K21" s="34"/>
      <c r="L21" s="34"/>
      <c r="M21" s="34"/>
      <c r="N21" s="34"/>
      <c r="O21" s="34"/>
      <c r="P21" s="34"/>
    </row>
    <row r="22" spans="1:16" ht="12.75">
      <c r="A22" s="34"/>
      <c r="B22" s="34"/>
      <c r="C22" s="34"/>
      <c r="D22" s="34"/>
      <c r="E22" s="34"/>
      <c r="F22" s="34"/>
      <c r="G22" s="34"/>
      <c r="H22" s="34"/>
      <c r="I22" s="34"/>
      <c r="J22" s="34"/>
      <c r="K22" s="34"/>
      <c r="L22" s="34"/>
      <c r="M22" s="34"/>
      <c r="N22" s="34"/>
      <c r="O22" s="34"/>
      <c r="P22" s="34"/>
    </row>
    <row r="23" spans="1:16" ht="12.75">
      <c r="A23" s="34"/>
      <c r="B23" s="34"/>
      <c r="C23" s="34"/>
      <c r="D23" s="34"/>
      <c r="E23" s="34"/>
      <c r="F23" s="34"/>
      <c r="G23" s="34"/>
      <c r="H23" s="34"/>
      <c r="I23" s="34"/>
      <c r="J23" s="34"/>
      <c r="K23" s="34"/>
      <c r="L23" s="34"/>
      <c r="M23" s="34"/>
      <c r="N23" s="34"/>
      <c r="O23" s="34"/>
      <c r="P23" s="34"/>
    </row>
    <row r="24" spans="1:16" ht="12.75">
      <c r="A24" s="34"/>
      <c r="B24" s="34"/>
      <c r="C24" s="34"/>
      <c r="D24" s="34"/>
      <c r="E24" s="34"/>
      <c r="F24" s="34"/>
      <c r="G24" s="34"/>
      <c r="H24" s="34"/>
      <c r="I24" s="34"/>
      <c r="J24" s="34"/>
      <c r="K24" s="34"/>
      <c r="L24" s="34"/>
      <c r="M24" s="34"/>
      <c r="N24" s="34"/>
      <c r="O24" s="34"/>
      <c r="P24" s="34"/>
    </row>
    <row r="25" spans="1:16" ht="12.75">
      <c r="A25" s="34"/>
      <c r="B25" s="34"/>
      <c r="C25" s="34"/>
      <c r="D25" s="34"/>
      <c r="E25" s="34"/>
      <c r="F25" s="34"/>
      <c r="G25" s="34"/>
      <c r="H25" s="34"/>
      <c r="I25" s="34"/>
      <c r="J25" s="34"/>
      <c r="K25" s="34"/>
      <c r="L25" s="34"/>
      <c r="M25" s="34"/>
      <c r="N25" s="34"/>
      <c r="O25" s="34"/>
      <c r="P25" s="34"/>
    </row>
    <row r="26" spans="1:16" ht="12.75">
      <c r="A26" s="34"/>
      <c r="B26" s="34"/>
      <c r="C26" s="34"/>
      <c r="D26" s="34"/>
      <c r="E26" s="34"/>
      <c r="F26" s="34"/>
      <c r="G26" s="34"/>
      <c r="H26" s="34"/>
      <c r="I26" s="34"/>
      <c r="J26" s="34"/>
      <c r="K26" s="34"/>
      <c r="L26" s="34"/>
      <c r="M26" s="34"/>
      <c r="N26" s="34"/>
      <c r="O26" s="34"/>
      <c r="P26" s="34"/>
    </row>
    <row r="27" spans="1:16" ht="12.75">
      <c r="A27" s="34"/>
      <c r="B27" s="34"/>
      <c r="C27" s="34"/>
      <c r="D27" s="34"/>
      <c r="E27" s="34"/>
      <c r="F27" s="34"/>
      <c r="G27" s="34"/>
      <c r="H27" s="34"/>
      <c r="I27" s="34"/>
      <c r="J27" s="34"/>
      <c r="K27" s="34"/>
      <c r="L27" s="34"/>
      <c r="M27" s="34"/>
      <c r="N27" s="34"/>
      <c r="O27" s="34"/>
      <c r="P27" s="34"/>
    </row>
    <row r="28" spans="1:16" ht="12.75">
      <c r="A28" s="34"/>
      <c r="B28" s="34"/>
      <c r="C28" s="34"/>
      <c r="D28" s="34"/>
      <c r="E28" s="34"/>
      <c r="F28" s="34"/>
      <c r="G28" s="34"/>
      <c r="H28" s="34"/>
      <c r="I28" s="34"/>
      <c r="J28" s="34"/>
      <c r="K28" s="34"/>
      <c r="L28" s="34"/>
      <c r="M28" s="34"/>
      <c r="N28" s="34"/>
      <c r="O28" s="34"/>
      <c r="P28" s="34"/>
    </row>
    <row r="29" spans="1:16" ht="12.75">
      <c r="A29" s="34"/>
      <c r="B29" s="34"/>
      <c r="C29" s="34"/>
      <c r="D29" s="34"/>
      <c r="E29" s="34"/>
      <c r="F29" s="34"/>
      <c r="G29" s="34"/>
      <c r="H29" s="34"/>
      <c r="I29" s="34"/>
      <c r="J29" s="34"/>
      <c r="K29" s="34"/>
      <c r="L29" s="34"/>
      <c r="M29" s="34"/>
      <c r="N29" s="34"/>
      <c r="O29" s="34"/>
      <c r="P29" s="34"/>
    </row>
    <row r="30" spans="1:16" ht="12.75">
      <c r="A30" s="34"/>
      <c r="B30" s="34"/>
      <c r="C30" s="34"/>
      <c r="D30" s="34"/>
      <c r="E30" s="34"/>
      <c r="F30" s="34"/>
      <c r="G30" s="34"/>
      <c r="H30" s="34"/>
      <c r="I30" s="34"/>
      <c r="J30" s="34"/>
      <c r="K30" s="34"/>
      <c r="L30" s="34"/>
      <c r="M30" s="34"/>
      <c r="N30" s="34"/>
      <c r="O30" s="34"/>
      <c r="P30" s="34"/>
    </row>
    <row r="31" spans="1:16" ht="12.75">
      <c r="A31" s="34"/>
      <c r="B31" s="34"/>
      <c r="C31" s="34"/>
      <c r="D31" s="34"/>
      <c r="E31" s="34"/>
      <c r="F31" s="34"/>
      <c r="G31" s="34"/>
      <c r="H31" s="34"/>
      <c r="I31" s="34"/>
      <c r="J31" s="34"/>
      <c r="K31" s="34"/>
      <c r="L31" s="34"/>
      <c r="M31" s="34"/>
      <c r="N31" s="34"/>
      <c r="O31" s="34"/>
      <c r="P31" s="34"/>
    </row>
    <row r="32" spans="1:16" ht="12.75">
      <c r="A32" s="34"/>
      <c r="B32" s="34"/>
      <c r="C32" s="34"/>
      <c r="D32" s="34"/>
      <c r="E32" s="34"/>
      <c r="F32" s="34"/>
      <c r="G32" s="34"/>
      <c r="H32" s="34"/>
      <c r="I32" s="34"/>
      <c r="J32" s="34"/>
      <c r="K32" s="34"/>
      <c r="L32" s="34"/>
      <c r="M32" s="34"/>
      <c r="N32" s="34"/>
      <c r="O32" s="34"/>
      <c r="P32" s="34"/>
    </row>
    <row r="33" spans="1:16" ht="12.75">
      <c r="A33" s="34"/>
      <c r="B33" s="34"/>
      <c r="C33" s="34"/>
      <c r="D33" s="34"/>
      <c r="E33" s="34"/>
      <c r="F33" s="34"/>
      <c r="G33" s="34"/>
      <c r="H33" s="34"/>
      <c r="I33" s="34"/>
      <c r="J33" s="34"/>
      <c r="K33" s="34"/>
      <c r="L33" s="34"/>
      <c r="M33" s="34"/>
      <c r="N33" s="34"/>
      <c r="O33" s="34"/>
      <c r="P33" s="34"/>
    </row>
    <row r="34" spans="1:16" ht="12.75">
      <c r="A34" s="34"/>
      <c r="B34" s="34"/>
      <c r="C34" s="34"/>
      <c r="D34" s="34"/>
      <c r="E34" s="34"/>
      <c r="F34" s="34"/>
      <c r="G34" s="34"/>
      <c r="H34" s="34"/>
      <c r="I34" s="34"/>
      <c r="J34" s="34"/>
      <c r="K34" s="34"/>
      <c r="L34" s="34"/>
      <c r="M34" s="34"/>
      <c r="N34" s="34"/>
      <c r="O34" s="34"/>
      <c r="P34" s="34"/>
    </row>
    <row r="35" spans="1:16" ht="12.75">
      <c r="A35" s="34"/>
      <c r="B35" s="34"/>
      <c r="C35" s="34"/>
      <c r="D35" s="34"/>
      <c r="E35" s="34"/>
      <c r="F35" s="34"/>
      <c r="G35" s="34"/>
      <c r="H35" s="34"/>
      <c r="I35" s="34"/>
      <c r="J35" s="34"/>
      <c r="K35" s="34"/>
      <c r="L35" s="34"/>
      <c r="M35" s="34"/>
      <c r="N35" s="34"/>
      <c r="O35" s="34"/>
      <c r="P35" s="34"/>
    </row>
    <row r="36" spans="1:16" ht="12.75">
      <c r="A36" s="34"/>
      <c r="B36" s="34"/>
      <c r="C36" s="34"/>
      <c r="D36" s="34"/>
      <c r="E36" s="34"/>
      <c r="F36" s="34"/>
      <c r="G36" s="34"/>
      <c r="H36" s="34"/>
      <c r="I36" s="34"/>
      <c r="J36" s="34"/>
      <c r="K36" s="34"/>
      <c r="L36" s="34"/>
      <c r="M36" s="34"/>
      <c r="N36" s="34"/>
      <c r="O36" s="34"/>
      <c r="P36" s="34"/>
    </row>
    <row r="37" spans="1:16" ht="12.75">
      <c r="A37" s="34"/>
      <c r="B37" s="34"/>
      <c r="C37" s="34"/>
      <c r="D37" s="34"/>
      <c r="E37" s="34"/>
      <c r="F37" s="34"/>
      <c r="G37" s="34"/>
      <c r="H37" s="34"/>
      <c r="I37" s="34"/>
      <c r="J37" s="34"/>
      <c r="K37" s="34"/>
      <c r="L37" s="34"/>
      <c r="M37" s="34"/>
      <c r="N37" s="34"/>
      <c r="O37" s="34"/>
      <c r="P37" s="34"/>
    </row>
    <row r="38" spans="1:16" ht="12.75">
      <c r="A38" s="34"/>
      <c r="B38" s="34"/>
      <c r="C38" s="34"/>
      <c r="D38" s="34"/>
      <c r="E38" s="34"/>
      <c r="F38" s="34"/>
      <c r="G38" s="34"/>
      <c r="H38" s="34"/>
      <c r="I38" s="34"/>
      <c r="J38" s="34"/>
      <c r="K38" s="34"/>
      <c r="L38" s="34"/>
      <c r="M38" s="34"/>
      <c r="N38" s="34"/>
      <c r="O38" s="34"/>
      <c r="P38" s="34"/>
    </row>
    <row r="39" spans="1:16" ht="12.75">
      <c r="A39" s="34"/>
      <c r="B39" s="34"/>
      <c r="C39" s="34"/>
      <c r="D39" s="34"/>
      <c r="E39" s="34"/>
      <c r="F39" s="34"/>
      <c r="G39" s="34"/>
      <c r="H39" s="34"/>
      <c r="I39" s="34"/>
      <c r="J39" s="34"/>
      <c r="K39" s="34"/>
      <c r="L39" s="34"/>
      <c r="M39" s="34"/>
      <c r="N39" s="34"/>
      <c r="O39" s="34"/>
      <c r="P39" s="34"/>
    </row>
    <row r="40" spans="1:16" ht="12.75">
      <c r="A40" s="34"/>
      <c r="B40" s="34"/>
      <c r="C40" s="34"/>
      <c r="D40" s="34"/>
      <c r="E40" s="34"/>
      <c r="F40" s="34"/>
      <c r="G40" s="34"/>
      <c r="H40" s="34"/>
      <c r="I40" s="34"/>
      <c r="J40" s="34"/>
      <c r="K40" s="34"/>
      <c r="L40" s="34"/>
      <c r="M40" s="34"/>
      <c r="N40" s="34"/>
      <c r="O40" s="34"/>
      <c r="P40" s="34"/>
    </row>
    <row r="41" spans="1:16" ht="12.75">
      <c r="A41" s="34"/>
      <c r="B41" s="34"/>
      <c r="C41" s="34"/>
      <c r="D41" s="34"/>
      <c r="E41" s="34"/>
      <c r="F41" s="34"/>
      <c r="G41" s="34"/>
      <c r="H41" s="34"/>
      <c r="I41" s="34"/>
      <c r="J41" s="34"/>
      <c r="K41" s="34"/>
      <c r="L41" s="34"/>
      <c r="M41" s="34"/>
      <c r="N41" s="34"/>
      <c r="O41" s="34"/>
      <c r="P41" s="34"/>
    </row>
    <row r="42" spans="1:16" ht="12.75">
      <c r="A42" s="34"/>
      <c r="B42" s="34"/>
      <c r="C42" s="34"/>
      <c r="D42" s="34"/>
      <c r="E42" s="34"/>
      <c r="F42" s="34"/>
      <c r="G42" s="34"/>
      <c r="H42" s="34"/>
      <c r="I42" s="34"/>
      <c r="J42" s="34"/>
      <c r="K42" s="34"/>
      <c r="L42" s="34"/>
      <c r="M42" s="34"/>
      <c r="N42" s="34"/>
      <c r="O42" s="34"/>
      <c r="P42" s="34"/>
    </row>
    <row r="43" spans="1:16" ht="12.75">
      <c r="A43" s="34"/>
      <c r="B43" s="34"/>
      <c r="C43" s="34"/>
      <c r="D43" s="34"/>
      <c r="E43" s="34"/>
      <c r="F43" s="34"/>
      <c r="G43" s="34"/>
      <c r="H43" s="34"/>
      <c r="I43" s="34"/>
      <c r="J43" s="34"/>
      <c r="K43" s="34"/>
      <c r="L43" s="34"/>
      <c r="M43" s="34"/>
      <c r="N43" s="34"/>
      <c r="O43" s="34"/>
      <c r="P43" s="34"/>
    </row>
    <row r="44" spans="1:16" ht="12.75">
      <c r="A44" s="34"/>
      <c r="B44" s="34"/>
      <c r="C44" s="34"/>
      <c r="D44" s="34"/>
      <c r="E44" s="34"/>
      <c r="F44" s="34"/>
      <c r="G44" s="34"/>
      <c r="H44" s="34"/>
      <c r="I44" s="34"/>
      <c r="J44" s="34"/>
      <c r="K44" s="34"/>
      <c r="L44" s="34"/>
      <c r="M44" s="34"/>
      <c r="N44" s="34"/>
      <c r="O44" s="34"/>
      <c r="P44" s="34"/>
    </row>
    <row r="45" spans="1:16" ht="12.75">
      <c r="A45" s="34"/>
      <c r="B45" s="34"/>
      <c r="C45" s="34"/>
      <c r="D45" s="34"/>
      <c r="E45" s="34"/>
      <c r="F45" s="34"/>
      <c r="G45" s="34"/>
      <c r="H45" s="34"/>
      <c r="I45" s="34"/>
      <c r="J45" s="34"/>
      <c r="K45" s="34"/>
      <c r="L45" s="34"/>
      <c r="M45" s="34"/>
      <c r="N45" s="34"/>
      <c r="O45" s="34"/>
      <c r="P45" s="34"/>
    </row>
    <row r="46" spans="1:16" ht="12.75">
      <c r="A46" s="34"/>
      <c r="B46" s="34"/>
      <c r="C46" s="34"/>
      <c r="D46" s="34"/>
      <c r="E46" s="34"/>
      <c r="F46" s="34"/>
      <c r="G46" s="34"/>
      <c r="H46" s="34"/>
      <c r="I46" s="34"/>
      <c r="J46" s="34"/>
      <c r="K46" s="34"/>
      <c r="L46" s="34"/>
      <c r="M46" s="34"/>
      <c r="N46" s="34"/>
      <c r="O46" s="34"/>
      <c r="P46" s="34"/>
    </row>
    <row r="47" spans="1:16" ht="12.75">
      <c r="A47" s="34"/>
      <c r="B47" s="34"/>
      <c r="C47" s="34"/>
      <c r="D47" s="34"/>
      <c r="E47" s="34"/>
      <c r="F47" s="34"/>
      <c r="G47" s="34"/>
      <c r="H47" s="34"/>
      <c r="I47" s="34"/>
      <c r="J47" s="34"/>
      <c r="K47" s="34"/>
      <c r="L47" s="34"/>
      <c r="M47" s="34"/>
      <c r="N47" s="34"/>
      <c r="O47" s="34"/>
      <c r="P47" s="34"/>
    </row>
    <row r="48" spans="1:16" ht="12.75">
      <c r="A48" s="34"/>
      <c r="B48" s="34"/>
      <c r="C48" s="34"/>
      <c r="D48" s="34"/>
      <c r="E48" s="34"/>
      <c r="F48" s="34"/>
      <c r="G48" s="34"/>
      <c r="H48" s="34"/>
      <c r="I48" s="34"/>
      <c r="J48" s="34"/>
      <c r="K48" s="34"/>
      <c r="L48" s="34"/>
      <c r="M48" s="34"/>
      <c r="N48" s="34"/>
      <c r="O48" s="34"/>
      <c r="P48" s="34"/>
    </row>
    <row r="49" spans="1:16" ht="12.75">
      <c r="A49" s="34"/>
      <c r="B49" s="34"/>
      <c r="C49" s="34"/>
      <c r="D49" s="34"/>
      <c r="E49" s="34"/>
      <c r="F49" s="34"/>
      <c r="G49" s="34"/>
      <c r="H49" s="34"/>
      <c r="I49" s="34"/>
      <c r="J49" s="34"/>
      <c r="K49" s="34"/>
      <c r="L49" s="34"/>
      <c r="M49" s="34"/>
      <c r="N49" s="34"/>
      <c r="O49" s="34"/>
      <c r="P49" s="34"/>
    </row>
    <row r="50" spans="1:16" ht="12.75">
      <c r="A50" s="34"/>
      <c r="B50" s="34"/>
      <c r="C50" s="34"/>
      <c r="D50" s="34"/>
      <c r="E50" s="34"/>
      <c r="F50" s="34"/>
      <c r="G50" s="34"/>
      <c r="H50" s="34"/>
      <c r="I50" s="34"/>
      <c r="J50" s="34"/>
      <c r="K50" s="34"/>
      <c r="L50" s="34"/>
      <c r="M50" s="34"/>
      <c r="N50" s="34"/>
      <c r="O50" s="34"/>
      <c r="P50" s="34"/>
    </row>
    <row r="51" spans="1:16" ht="12.75">
      <c r="A51" s="34"/>
      <c r="B51" s="34"/>
      <c r="C51" s="34"/>
      <c r="D51" s="34"/>
      <c r="E51" s="34"/>
      <c r="F51" s="34"/>
      <c r="G51" s="34"/>
      <c r="H51" s="34"/>
      <c r="I51" s="34"/>
      <c r="J51" s="34"/>
      <c r="K51" s="34"/>
      <c r="L51" s="34"/>
      <c r="M51" s="34"/>
      <c r="N51" s="34"/>
      <c r="O51" s="34"/>
      <c r="P51" s="34"/>
    </row>
    <row r="52" spans="1:16" ht="12.75">
      <c r="A52" s="34"/>
      <c r="B52" s="34"/>
      <c r="C52" s="34"/>
      <c r="D52" s="34"/>
      <c r="E52" s="34"/>
      <c r="F52" s="34"/>
      <c r="G52" s="34"/>
      <c r="H52" s="34"/>
      <c r="I52" s="34"/>
      <c r="J52" s="34"/>
      <c r="K52" s="34"/>
      <c r="L52" s="34"/>
      <c r="M52" s="34"/>
      <c r="N52" s="34"/>
      <c r="O52" s="34"/>
      <c r="P52" s="34"/>
    </row>
    <row r="53" spans="1:16" ht="12.75">
      <c r="A53" s="34"/>
      <c r="B53" s="34"/>
      <c r="C53" s="34"/>
      <c r="D53" s="34"/>
      <c r="E53" s="34"/>
      <c r="F53" s="34"/>
      <c r="G53" s="34"/>
      <c r="H53" s="34"/>
      <c r="I53" s="34"/>
      <c r="J53" s="34"/>
      <c r="K53" s="34"/>
      <c r="L53" s="34"/>
      <c r="M53" s="34"/>
      <c r="N53" s="34"/>
      <c r="O53" s="34"/>
      <c r="P53" s="34"/>
    </row>
    <row r="54" spans="1:16" ht="12.75">
      <c r="A54" s="34"/>
      <c r="B54" s="34"/>
      <c r="C54" s="34"/>
      <c r="D54" s="34"/>
      <c r="E54" s="34"/>
      <c r="F54" s="34"/>
      <c r="G54" s="34"/>
      <c r="H54" s="34"/>
      <c r="I54" s="34"/>
      <c r="J54" s="34"/>
      <c r="K54" s="34"/>
      <c r="L54" s="34"/>
      <c r="M54" s="34"/>
      <c r="N54" s="34"/>
      <c r="O54" s="34"/>
      <c r="P54" s="34"/>
    </row>
    <row r="55" spans="1:16" ht="12.75">
      <c r="A55" s="34"/>
      <c r="B55" s="34"/>
      <c r="C55" s="34"/>
      <c r="D55" s="34"/>
      <c r="E55" s="34"/>
      <c r="F55" s="34"/>
      <c r="G55" s="34"/>
      <c r="H55" s="34"/>
      <c r="I55" s="34"/>
      <c r="J55" s="34"/>
      <c r="K55" s="34"/>
      <c r="L55" s="34"/>
      <c r="M55" s="34"/>
      <c r="N55" s="34"/>
      <c r="O55" s="34"/>
      <c r="P55" s="34"/>
    </row>
    <row r="56" spans="1:16" ht="12.75">
      <c r="A56" s="34"/>
      <c r="B56" s="34"/>
      <c r="C56" s="34"/>
      <c r="D56" s="34"/>
      <c r="E56" s="34"/>
      <c r="F56" s="34"/>
      <c r="G56" s="34"/>
      <c r="H56" s="34"/>
      <c r="I56" s="34"/>
      <c r="J56" s="34"/>
      <c r="K56" s="34"/>
      <c r="L56" s="34"/>
      <c r="M56" s="34"/>
      <c r="N56" s="34"/>
      <c r="O56" s="34"/>
      <c r="P56" s="34"/>
    </row>
    <row r="57" spans="1:16" ht="12.75">
      <c r="A57" s="34"/>
      <c r="B57" s="34"/>
      <c r="C57" s="34"/>
      <c r="D57" s="34"/>
      <c r="E57" s="34"/>
      <c r="F57" s="34"/>
      <c r="G57" s="34"/>
      <c r="H57" s="34"/>
      <c r="I57" s="34"/>
      <c r="J57" s="34"/>
      <c r="K57" s="34"/>
      <c r="L57" s="34"/>
      <c r="M57" s="34"/>
      <c r="N57" s="34"/>
      <c r="O57" s="34"/>
      <c r="P57" s="34"/>
    </row>
    <row r="58" spans="1:16" ht="12.75">
      <c r="A58" s="34"/>
      <c r="B58" s="34"/>
      <c r="C58" s="34"/>
      <c r="D58" s="34"/>
      <c r="E58" s="34"/>
      <c r="F58" s="34"/>
      <c r="G58" s="34"/>
      <c r="H58" s="34"/>
      <c r="I58" s="34"/>
      <c r="J58" s="34"/>
      <c r="K58" s="34"/>
      <c r="L58" s="34"/>
      <c r="M58" s="34"/>
      <c r="N58" s="34"/>
      <c r="O58" s="34"/>
      <c r="P58" s="34"/>
    </row>
    <row r="59" spans="1:16" ht="12.75">
      <c r="A59" s="34"/>
      <c r="B59" s="34"/>
      <c r="C59" s="34"/>
      <c r="D59" s="34"/>
      <c r="E59" s="34"/>
      <c r="F59" s="34"/>
      <c r="G59" s="34"/>
      <c r="H59" s="34"/>
      <c r="I59" s="34"/>
      <c r="J59" s="34"/>
      <c r="K59" s="34"/>
      <c r="L59" s="34"/>
      <c r="M59" s="34"/>
      <c r="N59" s="34"/>
      <c r="O59" s="34"/>
      <c r="P59" s="34"/>
    </row>
    <row r="60" spans="1:16" ht="12.75">
      <c r="A60" s="34"/>
      <c r="B60" s="34"/>
      <c r="C60" s="34"/>
      <c r="D60" s="34"/>
      <c r="E60" s="34"/>
      <c r="F60" s="34"/>
      <c r="G60" s="34"/>
      <c r="H60" s="34"/>
      <c r="I60" s="34"/>
      <c r="J60" s="34"/>
      <c r="K60" s="34"/>
      <c r="L60" s="34"/>
      <c r="M60" s="34"/>
      <c r="N60" s="34"/>
      <c r="O60" s="34"/>
      <c r="P60" s="34"/>
    </row>
    <row r="61" spans="1:16" ht="12.75">
      <c r="A61" s="34"/>
      <c r="B61" s="34"/>
      <c r="C61" s="34"/>
      <c r="D61" s="34"/>
      <c r="E61" s="34"/>
      <c r="F61" s="34"/>
      <c r="G61" s="34"/>
      <c r="H61" s="34"/>
      <c r="I61" s="34"/>
      <c r="J61" s="34"/>
      <c r="K61" s="34"/>
      <c r="L61" s="34"/>
      <c r="M61" s="34"/>
      <c r="N61" s="34"/>
      <c r="O61" s="34"/>
      <c r="P61" s="34"/>
    </row>
    <row r="62" spans="1:16" ht="12.75">
      <c r="A62" s="34"/>
      <c r="B62" s="34"/>
      <c r="C62" s="34"/>
      <c r="D62" s="34"/>
      <c r="E62" s="34"/>
      <c r="F62" s="34"/>
      <c r="G62" s="34"/>
      <c r="H62" s="34"/>
      <c r="I62" s="34"/>
      <c r="J62" s="34"/>
      <c r="K62" s="34"/>
      <c r="L62" s="34"/>
      <c r="M62" s="34"/>
      <c r="N62" s="34"/>
      <c r="O62" s="34"/>
      <c r="P62" s="34"/>
    </row>
    <row r="63" spans="1:16" ht="12.75">
      <c r="A63" s="34"/>
      <c r="B63" s="34"/>
      <c r="C63" s="34"/>
      <c r="D63" s="34"/>
      <c r="E63" s="34"/>
      <c r="F63" s="34"/>
      <c r="G63" s="34"/>
      <c r="H63" s="34"/>
      <c r="I63" s="34"/>
      <c r="J63" s="34"/>
      <c r="K63" s="34"/>
      <c r="L63" s="34"/>
      <c r="M63" s="34"/>
      <c r="N63" s="34"/>
      <c r="O63" s="34"/>
      <c r="P63" s="34"/>
    </row>
    <row r="64" spans="1:16" ht="12.75">
      <c r="A64" s="34"/>
      <c r="B64" s="34"/>
      <c r="C64" s="34"/>
      <c r="D64" s="34"/>
      <c r="E64" s="34"/>
      <c r="F64" s="34"/>
      <c r="G64" s="34"/>
      <c r="H64" s="34"/>
      <c r="I64" s="34"/>
      <c r="J64" s="34"/>
      <c r="K64" s="34"/>
      <c r="L64" s="34"/>
      <c r="M64" s="34"/>
      <c r="N64" s="34"/>
      <c r="O64" s="34"/>
      <c r="P64" s="34"/>
    </row>
    <row r="65" spans="1:16" ht="12.75">
      <c r="A65" s="34"/>
      <c r="B65" s="34"/>
      <c r="C65" s="34"/>
      <c r="D65" s="34"/>
      <c r="E65" s="34"/>
      <c r="F65" s="34"/>
      <c r="G65" s="34"/>
      <c r="H65" s="34"/>
      <c r="I65" s="34"/>
      <c r="J65" s="34"/>
      <c r="K65" s="34"/>
      <c r="L65" s="34"/>
      <c r="M65" s="34"/>
      <c r="N65" s="34"/>
      <c r="O65" s="34"/>
      <c r="P65" s="34"/>
    </row>
    <row r="66" spans="1:16" ht="12.75">
      <c r="A66" s="34"/>
      <c r="B66" s="34"/>
      <c r="C66" s="34"/>
      <c r="D66" s="34"/>
      <c r="E66" s="34"/>
      <c r="F66" s="34"/>
      <c r="G66" s="34"/>
      <c r="H66" s="34"/>
      <c r="I66" s="34"/>
      <c r="J66" s="34"/>
      <c r="K66" s="34"/>
      <c r="L66" s="34"/>
      <c r="M66" s="34"/>
      <c r="N66" s="34"/>
      <c r="O66" s="34"/>
      <c r="P66" s="34"/>
    </row>
    <row r="67" spans="1:16" ht="12.75">
      <c r="A67" s="34"/>
      <c r="B67" s="34"/>
      <c r="C67" s="34"/>
      <c r="D67" s="34"/>
      <c r="E67" s="34"/>
      <c r="F67" s="34"/>
      <c r="G67" s="34"/>
      <c r="H67" s="34"/>
      <c r="I67" s="34"/>
      <c r="J67" s="34"/>
      <c r="K67" s="34"/>
      <c r="L67" s="34"/>
      <c r="M67" s="34"/>
      <c r="N67" s="34"/>
      <c r="O67" s="34"/>
      <c r="P67" s="34"/>
    </row>
    <row r="68" spans="1:16" ht="12.75">
      <c r="A68" s="34"/>
      <c r="B68" s="34"/>
      <c r="C68" s="34"/>
      <c r="D68" s="34"/>
      <c r="E68" s="34"/>
      <c r="F68" s="34"/>
      <c r="G68" s="34"/>
      <c r="H68" s="34"/>
      <c r="I68" s="34"/>
      <c r="J68" s="34"/>
      <c r="K68" s="34"/>
      <c r="L68" s="34"/>
      <c r="M68" s="34"/>
      <c r="N68" s="34"/>
      <c r="O68" s="34"/>
      <c r="P68" s="34"/>
    </row>
    <row r="69" spans="1:16" ht="12.75">
      <c r="A69" s="34"/>
      <c r="B69" s="34"/>
      <c r="C69" s="34"/>
      <c r="D69" s="34"/>
      <c r="E69" s="34"/>
      <c r="F69" s="34"/>
      <c r="G69" s="34"/>
      <c r="H69" s="34"/>
      <c r="I69" s="34"/>
      <c r="J69" s="34"/>
      <c r="K69" s="34"/>
      <c r="L69" s="34"/>
      <c r="M69" s="34"/>
      <c r="N69" s="34"/>
      <c r="O69" s="34"/>
      <c r="P69" s="34"/>
    </row>
    <row r="70" spans="1:16" ht="12.75">
      <c r="A70" s="34"/>
      <c r="B70" s="34"/>
      <c r="C70" s="34"/>
      <c r="D70" s="34"/>
      <c r="E70" s="34"/>
      <c r="F70" s="34"/>
      <c r="G70" s="34"/>
      <c r="H70" s="34"/>
      <c r="I70" s="34"/>
      <c r="J70" s="34"/>
      <c r="K70" s="34"/>
      <c r="L70" s="34"/>
      <c r="M70" s="34"/>
      <c r="N70" s="34"/>
      <c r="O70" s="34"/>
      <c r="P70" s="34"/>
    </row>
    <row r="71" spans="1:16" ht="12.75">
      <c r="A71" s="34"/>
      <c r="B71" s="34"/>
      <c r="C71" s="34"/>
      <c r="D71" s="34"/>
      <c r="E71" s="34"/>
      <c r="F71" s="34"/>
      <c r="G71" s="34"/>
      <c r="H71" s="34"/>
      <c r="I71" s="34"/>
      <c r="J71" s="34"/>
      <c r="K71" s="34"/>
      <c r="L71" s="34"/>
      <c r="M71" s="34"/>
      <c r="N71" s="34"/>
      <c r="O71" s="34"/>
      <c r="P71" s="34"/>
    </row>
    <row r="72" spans="1:16" ht="12.75">
      <c r="A72" s="34"/>
      <c r="B72" s="34"/>
      <c r="C72" s="34"/>
      <c r="D72" s="34"/>
      <c r="E72" s="34"/>
      <c r="F72" s="34"/>
      <c r="G72" s="34"/>
      <c r="H72" s="34"/>
      <c r="I72" s="34"/>
      <c r="J72" s="34"/>
      <c r="K72" s="34"/>
      <c r="L72" s="34"/>
      <c r="M72" s="34"/>
      <c r="N72" s="34"/>
      <c r="O72" s="34"/>
      <c r="P72" s="34"/>
    </row>
  </sheetData>
  <sheetProtection password="CCC4" sheet="1" objects="1" scenarios="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8" ht="16.5" thickBot="1">
      <c r="A8" s="44" t="s">
        <v>20</v>
      </c>
      <c r="B8" s="45"/>
      <c r="H8" s="14"/>
    </row>
    <row r="9" spans="1:5" ht="16.5" thickBot="1">
      <c r="A9" s="4" t="s">
        <v>1</v>
      </c>
      <c r="B9" s="5" t="s">
        <v>0</v>
      </c>
      <c r="C9" s="33" t="s">
        <v>4</v>
      </c>
      <c r="D9" s="5" t="s">
        <v>6</v>
      </c>
      <c r="E9" s="5" t="s">
        <v>7</v>
      </c>
    </row>
    <row r="10" spans="1:5" ht="13.5" thickTop="1">
      <c r="A10" s="3">
        <v>0.5</v>
      </c>
      <c r="B10" s="16"/>
      <c r="C10" s="16"/>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11"/>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6:L96"/>
  <sheetViews>
    <sheetView showGridLines="0" workbookViewId="0" topLeftCell="A1">
      <selection activeCell="G13" sqref="G13"/>
    </sheetView>
  </sheetViews>
  <sheetFormatPr defaultColWidth="9.140625" defaultRowHeight="12.75"/>
  <sheetData>
    <row r="6" ht="12.75">
      <c r="A6" s="26"/>
    </row>
    <row r="9" ht="13.5" thickBot="1"/>
    <row r="10" spans="6:9" ht="13.5" thickBot="1">
      <c r="F10" s="66" t="s">
        <v>14</v>
      </c>
      <c r="G10" s="67"/>
      <c r="H10" s="29"/>
      <c r="I10" s="27" t="s">
        <v>21</v>
      </c>
    </row>
    <row r="25" ht="13.5" thickBot="1"/>
    <row r="26" spans="7:11" ht="13.5" thickBot="1">
      <c r="G26" s="66" t="s">
        <v>15</v>
      </c>
      <c r="H26" s="66"/>
      <c r="I26" s="66"/>
      <c r="J26" s="29"/>
      <c r="K26" s="27" t="s">
        <v>21</v>
      </c>
    </row>
    <row r="31" ht="13.5" thickBot="1"/>
    <row r="32" spans="8:11" ht="13.5" thickBot="1">
      <c r="H32" t="s">
        <v>16</v>
      </c>
      <c r="J32" s="30"/>
      <c r="K32" s="35" t="s">
        <v>17</v>
      </c>
    </row>
    <row r="47" ht="13.5" thickBot="1"/>
    <row r="48" spans="7:11" ht="13.5" thickBot="1">
      <c r="G48" s="68" t="s">
        <v>18</v>
      </c>
      <c r="H48" s="68"/>
      <c r="I48" s="69"/>
      <c r="J48" s="30"/>
      <c r="K48" s="27" t="s">
        <v>21</v>
      </c>
    </row>
    <row r="64" ht="13.5" thickBot="1"/>
    <row r="65" spans="3:10" ht="13.5" thickBot="1">
      <c r="C65" s="53">
        <f>IF(OR(H10="",J26="",J48=""),"",IF(OR((J26-J48)/J26&lt;0.05,J26-J48&lt;0.051),"Percent solids = "&amp;ROUND((('Total Solids Test'!J48-'Total Solids Test'!H10)/('Total Solids Test'!J26-'Total Solids Test'!H10)),4)*100&amp;" %","Sample needs further evaporation.  Goto step 5 and measure again."))</f>
      </c>
      <c r="D65" s="54"/>
      <c r="E65" s="54"/>
      <c r="F65" s="54"/>
      <c r="G65" s="54"/>
      <c r="H65" s="54"/>
      <c r="I65" s="54"/>
      <c r="J65" s="55"/>
    </row>
    <row r="76" ht="13.5" thickBot="1"/>
    <row r="77" spans="8:9" ht="13.5" thickBot="1">
      <c r="H77" s="29"/>
      <c r="I77" s="28" t="s">
        <v>21</v>
      </c>
    </row>
    <row r="83" ht="13.5" thickBot="1"/>
    <row r="84" spans="1:12" ht="13.5" thickBot="1">
      <c r="A84" s="63">
        <f>IF(H77="","",IF(OR((J48-H77)/J48&lt;0.05,J48-H77&lt;0.051),"Percent solids = "&amp;ROUND((('Total Solids Test'!H77-'Total Solids Test'!H10)/('Total Solids Test'!J26-'Total Solids Test'!H10)),3)*100&amp;" %   Goto step 7","Sample needs further evaporation.  Place the number located in Step 5 into the box for step 3 and repeat step 5"))</f>
      </c>
      <c r="B84" s="64"/>
      <c r="C84" s="64"/>
      <c r="D84" s="64"/>
      <c r="E84" s="64"/>
      <c r="F84" s="64"/>
      <c r="G84" s="64"/>
      <c r="H84" s="64"/>
      <c r="I84" s="64"/>
      <c r="J84" s="64"/>
      <c r="K84" s="64"/>
      <c r="L84" s="65"/>
    </row>
    <row r="91" ht="13.5" thickBot="1"/>
    <row r="92" spans="7:9" ht="38.25" thickBot="1">
      <c r="G92" s="60">
        <f>IF(OR(I96="",AND(C65="Sample needs further evaporation.  Goto step 5 and measure again.",A84="")),"",ROUND((I96*10),3)&amp;" g/L")</f>
      </c>
      <c r="H92" s="61"/>
      <c r="I92" s="62"/>
    </row>
    <row r="95" ht="12.75">
      <c r="I95" s="31"/>
    </row>
    <row r="96" ht="12.75">
      <c r="I96" s="32">
        <f>IF(C65="","",IF(OR(J48/J26&lt;0.05,J26-J48&lt;0.051),(('Total Solids Test'!J48-'Total Solids Test'!H10)/('Total Solids Test'!J26-'Total Solids Test'!H10))*100,(('Total Solids Test'!H77-'Total Solids Test'!H10)/('Total Solids Test'!J26-'Total Solids Test'!H10))*100))</f>
      </c>
    </row>
    <row r="98" ht="14.25" customHeight="1"/>
  </sheetData>
  <sheetProtection password="CCC4" sheet="1" objects="1" scenarios="1"/>
  <mergeCells count="6">
    <mergeCell ref="G92:I92"/>
    <mergeCell ref="C65:J65"/>
    <mergeCell ref="A84:L84"/>
    <mergeCell ref="F10:G10"/>
    <mergeCell ref="G26:I26"/>
    <mergeCell ref="G48:I48"/>
  </mergeCells>
  <printOptions/>
  <pageMargins left="0.75" right="0.75" top="1" bottom="1" header="0.5" footer="0.5"/>
  <pageSetup horizontalDpi="600" verticalDpi="600" orientation="portrait" r:id="rId5"/>
  <drawing r:id="rId4"/>
  <legacyDrawing r:id="rId3"/>
  <oleObjects>
    <oleObject progId="MSPhotoEd.3" shapeId="1279926" r:id="rId1"/>
    <oleObject progId="MS_ClipArt_Gallery" shapeId="1169777" r:id="rId2"/>
  </oleObjects>
</worksheet>
</file>

<file path=xl/worksheets/sheet2.xml><?xml version="1.0" encoding="utf-8"?>
<worksheet xmlns="http://schemas.openxmlformats.org/spreadsheetml/2006/main" xmlns:r="http://schemas.openxmlformats.org/officeDocument/2006/relationships">
  <sheetPr codeName="Sheet2"/>
  <dimension ref="A9:E39"/>
  <sheetViews>
    <sheetView showGridLines="0" workbookViewId="0" topLeftCell="A1">
      <selection activeCell="B9" sqref="B9"/>
    </sheetView>
  </sheetViews>
  <sheetFormatPr defaultColWidth="9.140625" defaultRowHeight="12.75"/>
  <cols>
    <col min="1" max="1" width="18.28125" style="0" bestFit="1" customWidth="1"/>
    <col min="2" max="2" width="11.8515625" style="0" bestFit="1" customWidth="1"/>
    <col min="3" max="3" width="13.421875" style="0" bestFit="1" customWidth="1"/>
    <col min="4" max="4" width="9.7109375" style="0" bestFit="1" customWidth="1"/>
    <col min="5" max="5" width="9.421875" style="0" bestFit="1" customWidth="1"/>
  </cols>
  <sheetData>
    <row r="8" ht="13.5" thickBot="1"/>
    <row r="9" spans="1:5" ht="16.5" customHeight="1" thickBot="1">
      <c r="A9" s="4" t="s">
        <v>1</v>
      </c>
      <c r="B9" s="5" t="s">
        <v>0</v>
      </c>
      <c r="C9" s="33" t="s">
        <v>4</v>
      </c>
      <c r="D9" s="5" t="s">
        <v>6</v>
      </c>
      <c r="E9" s="5" t="s">
        <v>7</v>
      </c>
    </row>
    <row r="10" spans="1:5" ht="16.5" customHeight="1" thickBot="1" thickTop="1">
      <c r="A10" s="3">
        <v>0.5</v>
      </c>
      <c r="B10" s="36"/>
      <c r="C10" s="39"/>
      <c r="D10" s="39"/>
      <c r="E10" s="39"/>
    </row>
    <row r="11" spans="1:5" ht="16.5" customHeight="1" thickBot="1">
      <c r="A11" s="1">
        <v>1</v>
      </c>
      <c r="B11" s="37"/>
      <c r="C11" s="41" t="s">
        <v>19</v>
      </c>
      <c r="D11" s="40"/>
      <c r="E11" s="40"/>
    </row>
    <row r="12" spans="1:2" ht="16.5" customHeight="1">
      <c r="A12" s="1">
        <v>1.5</v>
      </c>
      <c r="B12" s="37"/>
    </row>
    <row r="13" spans="1:2" ht="16.5" customHeight="1">
      <c r="A13" s="1">
        <v>2</v>
      </c>
      <c r="B13" s="37"/>
    </row>
    <row r="14" spans="1:2" ht="16.5" customHeight="1">
      <c r="A14" s="1">
        <v>2.5</v>
      </c>
      <c r="B14" s="37"/>
    </row>
    <row r="15" spans="1:2" ht="16.5" customHeight="1">
      <c r="A15" s="1">
        <v>3</v>
      </c>
      <c r="B15" s="37"/>
    </row>
    <row r="16" spans="1:2" ht="16.5" customHeight="1">
      <c r="A16" s="1">
        <v>3.5</v>
      </c>
      <c r="B16" s="37"/>
    </row>
    <row r="17" spans="1:2" ht="16.5" customHeight="1">
      <c r="A17" s="1">
        <v>4</v>
      </c>
      <c r="B17" s="37"/>
    </row>
    <row r="18" spans="1:2" ht="16.5" customHeight="1">
      <c r="A18" s="1">
        <v>4.5</v>
      </c>
      <c r="B18" s="37"/>
    </row>
    <row r="19" spans="1:2" ht="16.5" customHeight="1">
      <c r="A19" s="1">
        <v>5</v>
      </c>
      <c r="B19" s="37"/>
    </row>
    <row r="20" spans="1:2" ht="16.5" customHeight="1">
      <c r="A20" s="1">
        <v>5.5</v>
      </c>
      <c r="B20" s="37"/>
    </row>
    <row r="21" spans="1:2" ht="16.5" customHeight="1">
      <c r="A21" s="1">
        <v>6</v>
      </c>
      <c r="B21" s="37"/>
    </row>
    <row r="22" spans="1:2" ht="16.5" customHeight="1">
      <c r="A22" s="1">
        <v>6.5</v>
      </c>
      <c r="B22" s="37"/>
    </row>
    <row r="23" spans="1:2" ht="16.5" customHeight="1">
      <c r="A23" s="1">
        <v>7</v>
      </c>
      <c r="B23" s="37"/>
    </row>
    <row r="24" spans="1:2" ht="16.5" customHeight="1">
      <c r="A24" s="1">
        <v>7.5</v>
      </c>
      <c r="B24" s="37"/>
    </row>
    <row r="25" spans="1:2" ht="16.5" customHeight="1">
      <c r="A25" s="1">
        <v>8</v>
      </c>
      <c r="B25" s="37"/>
    </row>
    <row r="26" spans="1:2" ht="16.5" customHeight="1">
      <c r="A26" s="1">
        <v>8.5</v>
      </c>
      <c r="B26" s="37"/>
    </row>
    <row r="27" spans="1:2" ht="16.5" customHeight="1">
      <c r="A27" s="1">
        <v>9</v>
      </c>
      <c r="B27" s="37"/>
    </row>
    <row r="28" spans="1:2" ht="16.5" customHeight="1">
      <c r="A28" s="1">
        <v>9.5</v>
      </c>
      <c r="B28" s="37"/>
    </row>
    <row r="29" spans="1:2" ht="16.5" customHeight="1">
      <c r="A29" s="1">
        <v>10</v>
      </c>
      <c r="B29" s="37"/>
    </row>
    <row r="30" spans="1:2" ht="16.5" customHeight="1">
      <c r="A30" s="1">
        <v>10.5</v>
      </c>
      <c r="B30" s="37"/>
    </row>
    <row r="31" spans="1:2" ht="16.5" customHeight="1">
      <c r="A31" s="1">
        <v>11</v>
      </c>
      <c r="B31" s="37"/>
    </row>
    <row r="32" spans="1:2" ht="16.5" customHeight="1">
      <c r="A32" s="1">
        <v>11.5</v>
      </c>
      <c r="B32" s="37"/>
    </row>
    <row r="33" spans="1:2" ht="16.5" customHeight="1">
      <c r="A33" s="1">
        <v>12</v>
      </c>
      <c r="B33" s="37"/>
    </row>
    <row r="34" spans="1:2" ht="16.5" customHeight="1">
      <c r="A34" s="1">
        <v>12.5</v>
      </c>
      <c r="B34" s="37"/>
    </row>
    <row r="35" spans="1:2" ht="16.5" customHeight="1">
      <c r="A35" s="1">
        <v>13</v>
      </c>
      <c r="B35" s="37"/>
    </row>
    <row r="36" spans="1:2" ht="16.5" customHeight="1">
      <c r="A36" s="1">
        <v>13.5</v>
      </c>
      <c r="B36" s="37"/>
    </row>
    <row r="37" spans="1:2" ht="16.5" customHeight="1">
      <c r="A37" s="1">
        <v>14</v>
      </c>
      <c r="B37" s="37"/>
    </row>
    <row r="38" spans="1:2" ht="16.5" customHeight="1">
      <c r="A38" s="1">
        <v>14.5</v>
      </c>
      <c r="B38" s="37"/>
    </row>
    <row r="39" spans="1:2" ht="16.5" customHeight="1" thickBot="1">
      <c r="A39" s="2">
        <v>15</v>
      </c>
      <c r="B39" s="38"/>
    </row>
  </sheetData>
  <sheetProtection password="CCC4" sheet="1" objects="1" scenarios="1"/>
  <hyperlinks>
    <hyperlink ref="C9" location="'Total Solids Test'!A1" display="'Total Solids Test'!A1"/>
  </hyperlinks>
  <printOptions/>
  <pageMargins left="0.75" right="0.29"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20:J22"/>
  <sheetViews>
    <sheetView showGridLines="0" zoomScale="85" zoomScaleNormal="85" workbookViewId="0" topLeftCell="A1">
      <selection activeCell="D20" sqref="D20"/>
    </sheetView>
  </sheetViews>
  <sheetFormatPr defaultColWidth="9.140625" defaultRowHeight="12.75"/>
  <cols>
    <col min="4" max="4" width="9.57421875" style="0" bestFit="1" customWidth="1"/>
  </cols>
  <sheetData>
    <row r="19" ht="13.5" thickBot="1"/>
    <row r="20" spans="1:9" ht="15" thickBot="1">
      <c r="A20" s="50" t="s">
        <v>10</v>
      </c>
      <c r="B20" s="50"/>
      <c r="C20" s="51"/>
      <c r="D20" s="21">
        <f>IF('Test 1'!D49="","",AVERAGE('Test 1'!D49:E49,'Test 2'!D49:E49,'Test 3'!D49:E49,'Test 4'!D49:E49,'Test 5'!D49:E49,'Test 6'!D49:E49,'Test 7'!D49:E49,'Test 8'!D49:E49))</f>
      </c>
      <c r="E20" s="22" t="s">
        <v>13</v>
      </c>
      <c r="F20" s="23"/>
      <c r="H20" s="24" t="s">
        <v>12</v>
      </c>
      <c r="I20" s="25">
        <f>IF(D20="","",IF(D20&gt;1.5,"FAILED","PASSED"))</f>
      </c>
    </row>
    <row r="21" ht="13.5" thickBot="1"/>
    <row r="22" spans="1:10" ht="13.5" thickBot="1">
      <c r="A22" s="50" t="s">
        <v>11</v>
      </c>
      <c r="B22" s="50"/>
      <c r="C22" s="52"/>
      <c r="D22" s="53">
        <f>IF(D20="","",IF(STDEV('Test 1'!$D$49,'Test 2'!D49,'Test 3'!$D$49,'Test 4'!D49,'Test 6'!D49,'Test 5'!D49,'Test 7'!D49,'Test 8'!D49)&lt;0.15,"Statistical test is adequate","Statistical test is inadequate, please conduct extra SOUR Tests"))</f>
      </c>
      <c r="E22" s="54"/>
      <c r="F22" s="54"/>
      <c r="G22" s="54"/>
      <c r="H22" s="54"/>
      <c r="I22" s="54"/>
      <c r="J22" s="55"/>
    </row>
  </sheetData>
  <sheetProtection password="CCC4" sheet="1" objects="1" scenarios="1"/>
  <mergeCells count="3">
    <mergeCell ref="A20:C20"/>
    <mergeCell ref="A22:C22"/>
    <mergeCell ref="D22:J22"/>
  </mergeCells>
  <printOptions/>
  <pageMargins left="0.45" right="0.38"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7:K50"/>
  <sheetViews>
    <sheetView showGridLines="0" zoomScale="75" zoomScaleNormal="75" workbookViewId="0" topLeftCell="A1">
      <selection activeCell="B7" sqref="B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2" t="s">
        <v>1</v>
      </c>
      <c r="B9" s="43"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6"/>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row r="50" ht="12.75">
      <c r="K50" s="14"/>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fitToHeight="1" fitToWidth="1" horizontalDpi="600" verticalDpi="600" orientation="landscape" scale="72" r:id="rId4"/>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fitToHeight="1" fitToWidth="1" horizontalDpi="600" verticalDpi="600" orientation="landscape" scale="72"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codeName="Sheet7"/>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8"/>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codeName="Sheet9"/>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Giani</dc:creator>
  <cp:keywords/>
  <dc:description/>
  <cp:lastModifiedBy>rich giani</cp:lastModifiedBy>
  <cp:lastPrinted>2000-01-12T15:19:13Z</cp:lastPrinted>
  <dcterms:created xsi:type="dcterms:W3CDTF">1999-12-21T20:45:16Z</dcterms:created>
  <dcterms:modified xsi:type="dcterms:W3CDTF">2002-07-25T14:06:34Z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