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workbookProtection workbookPassword="CC1D" lockStructure="1"/>
  <bookViews>
    <workbookView xWindow="-60" yWindow="165" windowWidth="23250" windowHeight="12015"/>
  </bookViews>
  <sheets>
    <sheet name="Instructions" sheetId="1" r:id="rId1"/>
    <sheet name="Human Health Safe Usage Conc" sheetId="3" r:id="rId2"/>
    <sheet name="Reference" sheetId="4" state="hidden" r:id="rId3"/>
  </sheets>
  <externalReferences>
    <externalReference r:id="rId4"/>
    <externalReference r:id="rId5"/>
    <externalReference r:id="rId6"/>
    <externalReference r:id="rId7"/>
  </externalReferences>
  <definedNames>
    <definedName name="Actual_Flow">'[1]Sludge Generation'!$Z$11</definedName>
    <definedName name="BOD">[2]Sheet1!$AM$1:$AM$2</definedName>
    <definedName name="BOD_Conc">'[1]Sludge Generation'!$Q$26</definedName>
    <definedName name="BOD5_Discharged">'[1]Sludge Generation'!$Q$28</definedName>
    <definedName name="Ch94BOD5Removed">'[1]Sludge Generation'!$Q$34</definedName>
    <definedName name="Ch94DailySludge">'[1]Sludge Generation'!$D$49</definedName>
    <definedName name="Ch94DigestedSolids">'[1]Sludge Generation'!$D$52</definedName>
    <definedName name="Digestion">[2]Sheet1!$AP$1:$AP$9</definedName>
    <definedName name="Digestion_Factor">'[1]Sludge Generation'!$AC$15</definedName>
    <definedName name="DryPoundsRemoved">'[1]Sludge Generation'!$Y$40</definedName>
    <definedName name="Family" localSheetId="1">'Human Health Safe Usage Conc'!$AJ$14:$AJ$35</definedName>
    <definedName name="Family">#REF!</definedName>
    <definedName name="fun">'[3]Treatment Efficiency'!#REF!</definedName>
    <definedName name="Genus">[4]Nomenclature!$B$3:$B$7</definedName>
    <definedName name="Genus_Species" localSheetId="1">'Human Health Safe Usage Conc'!$AI$14:$AI$35</definedName>
    <definedName name="Genus_Species">#REF!</definedName>
    <definedName name="Influent_Load">'[1]Sludge Generation'!$S$19</definedName>
    <definedName name="Influent_Load_Expected">'[1]Sludge Generation'!$S$21</definedName>
    <definedName name="Ingredients">Reference!$A$2:$A$888</definedName>
    <definedName name="Phylum" localSheetId="1">'Human Health Safe Usage Conc'!$AK$14:$AK$35</definedName>
    <definedName name="Phylum">#REF!</definedName>
    <definedName name="PopBOD5Removed">'[1]Sludge Generation'!$Q$37</definedName>
    <definedName name="PopDailySludge">'[1]Sludge Generation'!$S$49</definedName>
    <definedName name="PopDigestedSolids">'[1]Sludge Generation'!$S$52</definedName>
    <definedName name="Population">'[1]Sludge Generation'!$M$17</definedName>
    <definedName name="_xlnm.Print_Area" localSheetId="1">'Human Health Safe Usage Conc'!$A$1:$Y$44</definedName>
    <definedName name="_xlnm.Print_Area" localSheetId="0">Instructions!$A$1:$K$71</definedName>
    <definedName name="Select_Type_of_Conversion">'[1]Unit Conversion'!$K$1:$K$10</definedName>
    <definedName name="Species">[4]Values!$B$9:$B$10</definedName>
    <definedName name="Test" localSheetId="1">'Human Health Safe Usage Conc'!$AL$14:$AL$32</definedName>
    <definedName name="Test">#REF!</definedName>
    <definedName name="Test_Type">[4]Values!$C$9:$C$11</definedName>
    <definedName name="Treatment_Factor">'[1]Sludge Generation'!$AC$13</definedName>
    <definedName name="Treatment_Type">[2]Sheet1!$AN$1:$AN$8</definedName>
    <definedName name="TypeofDigestion">'[1]Sludge Generation'!$AP$1:$AP$9</definedName>
    <definedName name="TypeofTreatment">'[1]Sludge Generation'!$AN$1:$AN$8</definedName>
  </definedNames>
  <calcPr calcId="145621"/>
</workbook>
</file>

<file path=xl/calcChain.xml><?xml version="1.0" encoding="utf-8"?>
<calcChain xmlns="http://schemas.openxmlformats.org/spreadsheetml/2006/main">
  <c r="K14" i="3" l="1"/>
  <c r="K30" i="3" l="1"/>
  <c r="K29" i="3"/>
  <c r="K28" i="3"/>
  <c r="K27" i="3"/>
  <c r="K26" i="3"/>
  <c r="K25" i="3"/>
  <c r="K24" i="3"/>
  <c r="K23" i="3"/>
  <c r="K22" i="3"/>
  <c r="K21" i="3"/>
  <c r="K20" i="3"/>
  <c r="K19" i="3"/>
  <c r="K18" i="3"/>
  <c r="K17" i="3"/>
  <c r="K16" i="3"/>
  <c r="K15" i="3"/>
  <c r="O41" i="3" l="1"/>
  <c r="S22" i="3" s="1"/>
  <c r="K39" i="3"/>
  <c r="K38" i="3"/>
  <c r="K37" i="3"/>
  <c r="K36" i="3"/>
  <c r="K35" i="3"/>
  <c r="K34" i="3"/>
  <c r="K33" i="3"/>
  <c r="K32" i="3"/>
  <c r="K31" i="3"/>
  <c r="S24" i="3" l="1"/>
  <c r="S20" i="3"/>
  <c r="S26" i="3"/>
  <c r="S29" i="3"/>
  <c r="S19" i="3"/>
  <c r="S27" i="3"/>
  <c r="S25" i="3"/>
  <c r="S23" i="3"/>
  <c r="S21" i="3"/>
  <c r="S17" i="3"/>
  <c r="S15" i="3"/>
  <c r="S18" i="3"/>
  <c r="S16" i="3"/>
  <c r="S30" i="3"/>
  <c r="S28" i="3"/>
  <c r="S14" i="3"/>
  <c r="S33" i="3"/>
  <c r="S36" i="3"/>
  <c r="S34" i="3"/>
  <c r="S32" i="3"/>
  <c r="S31" i="3"/>
  <c r="S35" i="3"/>
  <c r="S37" i="3"/>
  <c r="S38" i="3"/>
  <c r="S39" i="3"/>
  <c r="S43" i="3" l="1"/>
</calcChain>
</file>

<file path=xl/comments1.xml><?xml version="1.0" encoding="utf-8"?>
<comments xmlns="http://schemas.openxmlformats.org/spreadsheetml/2006/main">
  <authors>
    <author>Moore, Bonita</author>
    <author>bmoore</author>
    <author>Build</author>
  </authors>
  <commentList>
    <comment ref="E35" authorId="0">
      <text>
        <r>
          <rPr>
            <b/>
            <sz val="8"/>
            <color indexed="81"/>
            <rFont val="Tahoma"/>
            <family val="2"/>
          </rPr>
          <t>Moore, Bonita:</t>
        </r>
        <r>
          <rPr>
            <sz val="8"/>
            <color indexed="81"/>
            <rFont val="Tahoma"/>
            <family val="2"/>
          </rPr>
          <t xml:space="preserve">
no change 122211 PA0058866 Blommer</t>
        </r>
      </text>
    </comment>
    <comment ref="E45" authorId="1">
      <text>
        <r>
          <rPr>
            <b/>
            <sz val="8"/>
            <color indexed="81"/>
            <rFont val="Tahoma"/>
            <family val="2"/>
          </rPr>
          <t>bmoore:</t>
        </r>
        <r>
          <rPr>
            <sz val="8"/>
            <color indexed="81"/>
            <rFont val="Tahoma"/>
            <family val="2"/>
          </rPr>
          <t xml:space="preserve">
no change 12/14/10
no change 3/8/12</t>
        </r>
      </text>
    </comment>
    <comment ref="E51" authorId="1">
      <text>
        <r>
          <rPr>
            <b/>
            <sz val="8"/>
            <color indexed="81"/>
            <rFont val="Tahoma"/>
            <family val="2"/>
          </rPr>
          <t>bmoore:</t>
        </r>
        <r>
          <rPr>
            <sz val="8"/>
            <color indexed="81"/>
            <rFont val="Tahoma"/>
            <family val="2"/>
          </rPr>
          <t xml:space="preserve">
no change 3/28/11</t>
        </r>
      </text>
    </comment>
    <comment ref="E53" authorId="1">
      <text>
        <r>
          <rPr>
            <b/>
            <sz val="8"/>
            <color indexed="81"/>
            <rFont val="Tahoma"/>
            <family val="2"/>
          </rPr>
          <t>bmoore:</t>
        </r>
        <r>
          <rPr>
            <sz val="8"/>
            <color indexed="81"/>
            <rFont val="Tahoma"/>
            <family val="2"/>
          </rPr>
          <t xml:space="preserve">
no change 12/15/10</t>
        </r>
      </text>
    </comment>
    <comment ref="E56" authorId="1">
      <text>
        <r>
          <rPr>
            <b/>
            <sz val="8"/>
            <color indexed="81"/>
            <rFont val="Tahoma"/>
            <family val="2"/>
          </rPr>
          <t>bmoore:</t>
        </r>
        <r>
          <rPr>
            <sz val="8"/>
            <color indexed="81"/>
            <rFont val="Tahoma"/>
            <family val="2"/>
          </rPr>
          <t xml:space="preserve">
no change 12/15/10</t>
        </r>
      </text>
    </comment>
    <comment ref="E64" authorId="0">
      <text>
        <r>
          <rPr>
            <b/>
            <sz val="8"/>
            <color indexed="81"/>
            <rFont val="Tahoma"/>
            <family val="2"/>
          </rPr>
          <t>Moore, Bonita:</t>
        </r>
        <r>
          <rPr>
            <sz val="8"/>
            <color indexed="81"/>
            <rFont val="Tahoma"/>
            <family val="2"/>
          </rPr>
          <t xml:space="preserve">
rechecked 051711</t>
        </r>
      </text>
    </comment>
    <comment ref="E85" authorId="0">
      <text>
        <r>
          <rPr>
            <b/>
            <sz val="8"/>
            <color indexed="81"/>
            <rFont val="Tahoma"/>
            <family val="2"/>
          </rPr>
          <t>Moore, Bonita:</t>
        </r>
        <r>
          <rPr>
            <sz val="8"/>
            <color indexed="81"/>
            <rFont val="Tahoma"/>
            <family val="2"/>
          </rPr>
          <t xml:space="preserve">
no change 103111</t>
        </r>
      </text>
    </comment>
    <comment ref="E93" authorId="1">
      <text>
        <r>
          <rPr>
            <b/>
            <sz val="8"/>
            <color indexed="81"/>
            <rFont val="Tahoma"/>
            <family val="2"/>
          </rPr>
          <t>bmoore:</t>
        </r>
        <r>
          <rPr>
            <sz val="8"/>
            <color indexed="81"/>
            <rFont val="Tahoma"/>
            <family val="2"/>
          </rPr>
          <t xml:space="preserve">
no change 09/10/10
no change 11/03/10
no change 09/30/11</t>
        </r>
      </text>
    </comment>
    <comment ref="E140" authorId="1">
      <text>
        <r>
          <rPr>
            <b/>
            <sz val="8"/>
            <color indexed="81"/>
            <rFont val="Tahoma"/>
            <family val="2"/>
          </rPr>
          <t>bmoore:</t>
        </r>
        <r>
          <rPr>
            <sz val="8"/>
            <color indexed="81"/>
            <rFont val="Tahoma"/>
            <family val="2"/>
          </rPr>
          <t xml:space="preserve">
no change 12/15/10</t>
        </r>
      </text>
    </comment>
    <comment ref="E177" authorId="1">
      <text>
        <r>
          <rPr>
            <b/>
            <sz val="8"/>
            <color indexed="81"/>
            <rFont val="Tahoma"/>
            <family val="2"/>
          </rPr>
          <t>bmoore:</t>
        </r>
        <r>
          <rPr>
            <sz val="8"/>
            <color indexed="81"/>
            <rFont val="Tahoma"/>
            <family val="2"/>
          </rPr>
          <t xml:space="preserve">
no change 10/27/10</t>
        </r>
      </text>
    </comment>
    <comment ref="E193" authorId="1">
      <text>
        <r>
          <rPr>
            <b/>
            <sz val="8"/>
            <color indexed="81"/>
            <rFont val="Tahoma"/>
            <family val="2"/>
          </rPr>
          <t>bmoore:</t>
        </r>
        <r>
          <rPr>
            <sz val="8"/>
            <color indexed="81"/>
            <rFont val="Tahoma"/>
            <family val="2"/>
          </rPr>
          <t xml:space="preserve">
no change 10/15/10, 011211, 010912</t>
        </r>
      </text>
    </comment>
    <comment ref="E208" authorId="1">
      <text>
        <r>
          <rPr>
            <b/>
            <sz val="8"/>
            <color indexed="81"/>
            <rFont val="Tahoma"/>
            <family val="2"/>
          </rPr>
          <t>bmoore:</t>
        </r>
        <r>
          <rPr>
            <sz val="8"/>
            <color indexed="81"/>
            <rFont val="Tahoma"/>
            <family val="2"/>
          </rPr>
          <t xml:space="preserve">
no change 11/24/10</t>
        </r>
      </text>
    </comment>
    <comment ref="E215" authorId="0">
      <text>
        <r>
          <rPr>
            <b/>
            <sz val="8"/>
            <color indexed="81"/>
            <rFont val="Tahoma"/>
            <family val="2"/>
          </rPr>
          <t>Moore, Bonita:</t>
        </r>
        <r>
          <rPr>
            <sz val="8"/>
            <color indexed="81"/>
            <rFont val="Tahoma"/>
            <family val="2"/>
          </rPr>
          <t xml:space="preserve">
rechecked 8-29-30</t>
        </r>
      </text>
    </comment>
    <comment ref="E217" authorId="1">
      <text>
        <r>
          <rPr>
            <b/>
            <sz val="8"/>
            <color indexed="81"/>
            <rFont val="Tahoma"/>
            <family val="2"/>
          </rPr>
          <t>bmoore:</t>
        </r>
        <r>
          <rPr>
            <sz val="8"/>
            <color indexed="81"/>
            <rFont val="Tahoma"/>
            <family val="2"/>
          </rPr>
          <t xml:space="preserve">
no change 011211</t>
        </r>
      </text>
    </comment>
    <comment ref="E250" authorId="1">
      <text>
        <r>
          <rPr>
            <b/>
            <sz val="8"/>
            <color indexed="81"/>
            <rFont val="Tahoma"/>
            <family val="2"/>
          </rPr>
          <t>bmoore:</t>
        </r>
        <r>
          <rPr>
            <sz val="8"/>
            <color indexed="81"/>
            <rFont val="Tahoma"/>
            <family val="2"/>
          </rPr>
          <t xml:space="preserve">
no change 11/3/10</t>
        </r>
      </text>
    </comment>
    <comment ref="E268" authorId="1">
      <text>
        <r>
          <rPr>
            <b/>
            <sz val="8"/>
            <color indexed="81"/>
            <rFont val="Tahoma"/>
            <family val="2"/>
          </rPr>
          <t>bmoore:</t>
        </r>
        <r>
          <rPr>
            <sz val="8"/>
            <color indexed="81"/>
            <rFont val="Tahoma"/>
            <family val="2"/>
          </rPr>
          <t xml:space="preserve">
No change 11/10/10</t>
        </r>
      </text>
    </comment>
    <comment ref="E298" authorId="0">
      <text>
        <r>
          <rPr>
            <b/>
            <sz val="8"/>
            <color indexed="81"/>
            <rFont val="Tahoma"/>
            <family val="2"/>
          </rPr>
          <t>Moore, Bonita:</t>
        </r>
        <r>
          <rPr>
            <sz val="8"/>
            <color indexed="81"/>
            <rFont val="Tahoma"/>
            <family val="2"/>
          </rPr>
          <t xml:space="preserve">
no change 8-25-11 exelon limerick PA0051926</t>
        </r>
      </text>
    </comment>
    <comment ref="E315" authorId="1">
      <text>
        <r>
          <rPr>
            <b/>
            <sz val="8"/>
            <color indexed="81"/>
            <rFont val="Tahoma"/>
            <family val="2"/>
          </rPr>
          <t>bmoore:</t>
        </r>
        <r>
          <rPr>
            <sz val="8"/>
            <color indexed="81"/>
            <rFont val="Tahoma"/>
            <family val="2"/>
          </rPr>
          <t xml:space="preserve">
no change 11/24/10</t>
        </r>
      </text>
    </comment>
    <comment ref="E319" authorId="1">
      <text>
        <r>
          <rPr>
            <b/>
            <sz val="8"/>
            <color indexed="81"/>
            <rFont val="Tahoma"/>
            <family val="2"/>
          </rPr>
          <t>bmoore:</t>
        </r>
        <r>
          <rPr>
            <sz val="8"/>
            <color indexed="81"/>
            <rFont val="Tahoma"/>
            <family val="2"/>
          </rPr>
          <t xml:space="preserve">
no change 10/27/10</t>
        </r>
      </text>
    </comment>
    <comment ref="E323" authorId="1">
      <text>
        <r>
          <rPr>
            <b/>
            <sz val="8"/>
            <color indexed="81"/>
            <rFont val="Tahoma"/>
            <family val="2"/>
          </rPr>
          <t>bmoore:</t>
        </r>
        <r>
          <rPr>
            <sz val="8"/>
            <color indexed="81"/>
            <rFont val="Tahoma"/>
            <family val="2"/>
          </rPr>
          <t xml:space="preserve">
no change 01211, Air contaminate</t>
        </r>
      </text>
    </comment>
    <comment ref="I324" authorId="1">
      <text>
        <r>
          <rPr>
            <b/>
            <sz val="8"/>
            <color indexed="81"/>
            <rFont val="Tahoma"/>
            <family val="2"/>
          </rPr>
          <t>bmoore:</t>
        </r>
        <r>
          <rPr>
            <sz val="8"/>
            <color indexed="81"/>
            <rFont val="Tahoma"/>
            <family val="2"/>
          </rPr>
          <t xml:space="preserve">
93.6(b) protects for oil and grease</t>
        </r>
      </text>
    </comment>
    <comment ref="E356" authorId="1">
      <text>
        <r>
          <rPr>
            <b/>
            <sz val="8"/>
            <color indexed="81"/>
            <rFont val="Tahoma"/>
            <family val="2"/>
          </rPr>
          <t>bmoore:</t>
        </r>
        <r>
          <rPr>
            <sz val="8"/>
            <color indexed="81"/>
            <rFont val="Tahoma"/>
            <family val="2"/>
          </rPr>
          <t xml:space="preserve">
international programme on Chemical Safety (WHO)</t>
        </r>
      </text>
    </comment>
    <comment ref="E362" authorId="0">
      <text>
        <r>
          <rPr>
            <b/>
            <sz val="8"/>
            <color indexed="81"/>
            <rFont val="Tahoma"/>
            <family val="2"/>
          </rPr>
          <t>Moore, Bonita:</t>
        </r>
        <r>
          <rPr>
            <sz val="8"/>
            <color indexed="81"/>
            <rFont val="Tahoma"/>
            <family val="2"/>
          </rPr>
          <t xml:space="preserve">
no change 122211, C20-C, PA 0058866 blommer</t>
        </r>
      </text>
    </comment>
    <comment ref="E369" authorId="1">
      <text>
        <r>
          <rPr>
            <b/>
            <sz val="8"/>
            <color indexed="81"/>
            <rFont val="Tahoma"/>
            <family val="2"/>
          </rPr>
          <t>bmoore:</t>
        </r>
        <r>
          <rPr>
            <sz val="8"/>
            <color indexed="81"/>
            <rFont val="Tahoma"/>
            <family val="2"/>
          </rPr>
          <t xml:space="preserve">
no change 092710
Rfd update 093013</t>
        </r>
      </text>
    </comment>
    <comment ref="E379" authorId="1">
      <text>
        <r>
          <rPr>
            <b/>
            <sz val="8"/>
            <color indexed="81"/>
            <rFont val="Tahoma"/>
            <family val="2"/>
          </rPr>
          <t>bmoore:</t>
        </r>
        <r>
          <rPr>
            <sz val="8"/>
            <color indexed="81"/>
            <rFont val="Tahoma"/>
            <family val="2"/>
          </rPr>
          <t xml:space="preserve">
no change 11/03/10
no change 02/14/12</t>
        </r>
      </text>
    </comment>
    <comment ref="E385" authorId="1">
      <text>
        <r>
          <rPr>
            <b/>
            <sz val="8"/>
            <color indexed="81"/>
            <rFont val="Tahoma"/>
            <family val="2"/>
          </rPr>
          <t>bmoore:</t>
        </r>
        <r>
          <rPr>
            <sz val="8"/>
            <color indexed="81"/>
            <rFont val="Tahoma"/>
            <family val="2"/>
          </rPr>
          <t xml:space="preserve">
010511 no change
no change 093011</t>
        </r>
      </text>
    </comment>
    <comment ref="E394" authorId="1">
      <text>
        <r>
          <rPr>
            <b/>
            <sz val="8"/>
            <color indexed="81"/>
            <rFont val="Tahoma"/>
            <family val="2"/>
          </rPr>
          <t>bmoore:</t>
        </r>
        <r>
          <rPr>
            <sz val="8"/>
            <color indexed="81"/>
            <rFont val="Tahoma"/>
            <family val="2"/>
          </rPr>
          <t xml:space="preserve">
no change 010511, No change 010912</t>
        </r>
      </text>
    </comment>
    <comment ref="E458" authorId="0">
      <text>
        <r>
          <rPr>
            <b/>
            <sz val="8"/>
            <color indexed="81"/>
            <rFont val="Tahoma"/>
            <family val="2"/>
          </rPr>
          <t>Moore, Bonita:</t>
        </r>
        <r>
          <rPr>
            <sz val="8"/>
            <color indexed="81"/>
            <rFont val="Tahoma"/>
            <family val="2"/>
          </rPr>
          <t xml:space="preserve">
no change 103111</t>
        </r>
      </text>
    </comment>
    <comment ref="E461" authorId="1">
      <text>
        <r>
          <rPr>
            <b/>
            <sz val="8"/>
            <color indexed="81"/>
            <rFont val="Tahoma"/>
            <family val="2"/>
          </rPr>
          <t>bmoore:</t>
        </r>
        <r>
          <rPr>
            <sz val="8"/>
            <color indexed="81"/>
            <rFont val="Tahoma"/>
            <family val="2"/>
          </rPr>
          <t xml:space="preserve">
no change 09/20/10</t>
        </r>
      </text>
    </comment>
    <comment ref="E473" authorId="0">
      <text>
        <r>
          <rPr>
            <b/>
            <sz val="8"/>
            <color indexed="81"/>
            <rFont val="Tahoma"/>
            <family val="2"/>
          </rPr>
          <t>Moore, Bonita:</t>
        </r>
        <r>
          <rPr>
            <sz val="8"/>
            <color indexed="81"/>
            <rFont val="Tahoma"/>
            <family val="2"/>
          </rPr>
          <t xml:space="preserve">
no change 110912</t>
        </r>
      </text>
    </comment>
    <comment ref="E522" authorId="1">
      <text>
        <r>
          <rPr>
            <b/>
            <sz val="8"/>
            <color indexed="81"/>
            <rFont val="Tahoma"/>
            <family val="2"/>
          </rPr>
          <t>bmoore:</t>
        </r>
        <r>
          <rPr>
            <sz val="8"/>
            <color indexed="81"/>
            <rFont val="Tahoma"/>
            <family val="2"/>
          </rPr>
          <t xml:space="preserve">
no change 09/10/10</t>
        </r>
      </text>
    </comment>
    <comment ref="E539" authorId="1">
      <text>
        <r>
          <rPr>
            <b/>
            <sz val="8"/>
            <color indexed="81"/>
            <rFont val="Tahoma"/>
            <family val="2"/>
          </rPr>
          <t>bmoore:</t>
        </r>
        <r>
          <rPr>
            <sz val="8"/>
            <color indexed="81"/>
            <rFont val="Tahoma"/>
            <family val="2"/>
          </rPr>
          <t xml:space="preserve">
no change 12/14/10</t>
        </r>
      </text>
    </comment>
    <comment ref="E549" authorId="1">
      <text>
        <r>
          <rPr>
            <b/>
            <sz val="8"/>
            <color indexed="81"/>
            <rFont val="Tahoma"/>
            <family val="2"/>
          </rPr>
          <t>bmoore:</t>
        </r>
        <r>
          <rPr>
            <sz val="8"/>
            <color indexed="81"/>
            <rFont val="Tahoma"/>
            <family val="2"/>
          </rPr>
          <t xml:space="preserve">
revisited 10/28/10 RfD - .44 criterion 3.0 mg/L</t>
        </r>
      </text>
    </comment>
    <comment ref="E570" authorId="1">
      <text>
        <r>
          <rPr>
            <b/>
            <sz val="8"/>
            <color indexed="81"/>
            <rFont val="Tahoma"/>
            <family val="2"/>
          </rPr>
          <t>bmoore:</t>
        </r>
        <r>
          <rPr>
            <sz val="8"/>
            <color indexed="81"/>
            <rFont val="Tahoma"/>
            <family val="2"/>
          </rPr>
          <t xml:space="preserve">
no change 042711</t>
        </r>
      </text>
    </comment>
    <comment ref="E575" authorId="1">
      <text>
        <r>
          <rPr>
            <b/>
            <sz val="8"/>
            <color indexed="81"/>
            <rFont val="Tahoma"/>
            <family val="2"/>
          </rPr>
          <t>bmoore:</t>
        </r>
        <r>
          <rPr>
            <sz val="8"/>
            <color indexed="81"/>
            <rFont val="Tahoma"/>
            <family val="2"/>
          </rPr>
          <t xml:space="preserve">
</t>
        </r>
      </text>
    </comment>
    <comment ref="E576" authorId="1">
      <text>
        <r>
          <rPr>
            <b/>
            <sz val="8"/>
            <color indexed="81"/>
            <rFont val="Tahoma"/>
            <family val="2"/>
          </rPr>
          <t>bmoore:</t>
        </r>
        <r>
          <rPr>
            <sz val="8"/>
            <color indexed="81"/>
            <rFont val="Tahoma"/>
            <family val="2"/>
          </rPr>
          <t xml:space="preserve">
no change 11/29/10</t>
        </r>
      </text>
    </comment>
    <comment ref="E583" authorId="1">
      <text>
        <r>
          <rPr>
            <b/>
            <sz val="8"/>
            <color indexed="81"/>
            <rFont val="Tahoma"/>
            <family val="2"/>
          </rPr>
          <t>bmoore:</t>
        </r>
        <r>
          <rPr>
            <sz val="8"/>
            <color indexed="81"/>
            <rFont val="Tahoma"/>
            <family val="2"/>
          </rPr>
          <t xml:space="preserve">
09/10/10 - no change</t>
        </r>
      </text>
    </comment>
    <comment ref="E599" authorId="1">
      <text>
        <r>
          <rPr>
            <b/>
            <sz val="8"/>
            <color indexed="81"/>
            <rFont val="Tahoma"/>
            <family val="2"/>
          </rPr>
          <t>bmoore:</t>
        </r>
        <r>
          <rPr>
            <sz val="8"/>
            <color indexed="81"/>
            <rFont val="Tahoma"/>
            <family val="2"/>
          </rPr>
          <t xml:space="preserve">
no change 09/10/10
no change 09/30/11</t>
        </r>
      </text>
    </comment>
    <comment ref="E600" authorId="0">
      <text>
        <r>
          <rPr>
            <b/>
            <sz val="8"/>
            <color indexed="81"/>
            <rFont val="Tahoma"/>
            <family val="2"/>
          </rPr>
          <t>Moore, Bonita:</t>
        </r>
        <r>
          <rPr>
            <sz val="8"/>
            <color indexed="81"/>
            <rFont val="Tahoma"/>
            <family val="2"/>
          </rPr>
          <t xml:space="preserve">
093011 no change</t>
        </r>
      </text>
    </comment>
    <comment ref="E601" authorId="1">
      <text>
        <r>
          <rPr>
            <b/>
            <sz val="8"/>
            <color indexed="81"/>
            <rFont val="Tahoma"/>
            <family val="2"/>
          </rPr>
          <t>bmoore:</t>
        </r>
        <r>
          <rPr>
            <sz val="8"/>
            <color indexed="81"/>
            <rFont val="Tahoma"/>
            <family val="2"/>
          </rPr>
          <t xml:space="preserve">
no change 1/8/11</t>
        </r>
      </text>
    </comment>
    <comment ref="E608" authorId="1">
      <text>
        <r>
          <rPr>
            <b/>
            <sz val="8"/>
            <color indexed="81"/>
            <rFont val="Tahoma"/>
            <family val="2"/>
          </rPr>
          <t>bmoore:</t>
        </r>
        <r>
          <rPr>
            <sz val="8"/>
            <color indexed="81"/>
            <rFont val="Tahoma"/>
            <family val="2"/>
          </rPr>
          <t xml:space="preserve">
No Change 10/27/10</t>
        </r>
      </text>
    </comment>
    <comment ref="E615" authorId="1">
      <text>
        <r>
          <rPr>
            <b/>
            <sz val="8"/>
            <color indexed="81"/>
            <rFont val="Tahoma"/>
            <family val="2"/>
          </rPr>
          <t>bmoore:</t>
        </r>
        <r>
          <rPr>
            <sz val="8"/>
            <color indexed="81"/>
            <rFont val="Tahoma"/>
            <family val="2"/>
          </rPr>
          <t xml:space="preserve">
no change 12/14/10</t>
        </r>
      </text>
    </comment>
    <comment ref="C624" authorId="1">
      <text>
        <r>
          <rPr>
            <b/>
            <sz val="8"/>
            <color indexed="81"/>
            <rFont val="Tahoma"/>
            <family val="2"/>
          </rPr>
          <t>bmoore:</t>
        </r>
        <r>
          <rPr>
            <sz val="8"/>
            <color indexed="81"/>
            <rFont val="Tahoma"/>
            <family val="2"/>
          </rPr>
          <t xml:space="preserve">
</t>
        </r>
      </text>
    </comment>
    <comment ref="E624" authorId="0">
      <text>
        <r>
          <rPr>
            <b/>
            <sz val="8"/>
            <color indexed="81"/>
            <rFont val="Tahoma"/>
            <family val="2"/>
          </rPr>
          <t>Moore, Bonita:</t>
        </r>
        <r>
          <rPr>
            <sz val="8"/>
            <color indexed="81"/>
            <rFont val="Tahoma"/>
            <family val="2"/>
          </rPr>
          <t xml:space="preserve">
093011 no change</t>
        </r>
      </text>
    </comment>
    <comment ref="E633" authorId="1">
      <text>
        <r>
          <rPr>
            <b/>
            <sz val="8"/>
            <color indexed="81"/>
            <rFont val="Tahoma"/>
            <family val="2"/>
          </rPr>
          <t>bmoore:</t>
        </r>
        <r>
          <rPr>
            <sz val="8"/>
            <color indexed="81"/>
            <rFont val="Tahoma"/>
            <family val="2"/>
          </rPr>
          <t xml:space="preserve">
no change 10/28/10</t>
        </r>
      </text>
    </comment>
    <comment ref="E636" authorId="0">
      <text>
        <r>
          <rPr>
            <b/>
            <sz val="8"/>
            <color indexed="81"/>
            <rFont val="Tahoma"/>
            <family val="2"/>
          </rPr>
          <t>Moore, Bonita:</t>
        </r>
        <r>
          <rPr>
            <sz val="8"/>
            <color indexed="81"/>
            <rFont val="Tahoma"/>
            <family val="2"/>
          </rPr>
          <t xml:space="preserve">
reviewed 051711</t>
        </r>
      </text>
    </comment>
    <comment ref="C638" authorId="2">
      <text>
        <r>
          <rPr>
            <b/>
            <sz val="9"/>
            <color indexed="81"/>
            <rFont val="Tahoma"/>
            <charset val="1"/>
          </rPr>
          <t>Build:</t>
        </r>
        <r>
          <rPr>
            <sz val="9"/>
            <color indexed="81"/>
            <rFont val="Tahoma"/>
            <charset val="1"/>
          </rPr>
          <t xml:space="preserve">
Updated 4/5/16 based on new information from EPA</t>
        </r>
      </text>
    </comment>
    <comment ref="F638" authorId="2">
      <text>
        <r>
          <rPr>
            <b/>
            <sz val="9"/>
            <color indexed="81"/>
            <rFont val="Tahoma"/>
            <charset val="1"/>
          </rPr>
          <t>Build:</t>
        </r>
        <r>
          <rPr>
            <sz val="9"/>
            <color indexed="81"/>
            <rFont val="Tahoma"/>
            <charset val="1"/>
          </rPr>
          <t xml:space="preserve">
Based on EPA reassessment from OPP</t>
        </r>
      </text>
    </comment>
    <comment ref="E641" authorId="1">
      <text>
        <r>
          <rPr>
            <b/>
            <sz val="8"/>
            <color indexed="81"/>
            <rFont val="Tahoma"/>
            <family val="2"/>
          </rPr>
          <t>bmoore:</t>
        </r>
        <r>
          <rPr>
            <sz val="8"/>
            <color indexed="81"/>
            <rFont val="Tahoma"/>
            <family val="2"/>
          </rPr>
          <t xml:space="preserve">
no change 09/10/10</t>
        </r>
      </text>
    </comment>
    <comment ref="E663" authorId="1">
      <text>
        <r>
          <rPr>
            <b/>
            <sz val="8"/>
            <color indexed="81"/>
            <rFont val="Tahoma"/>
            <family val="2"/>
          </rPr>
          <t>bmoore:</t>
        </r>
        <r>
          <rPr>
            <sz val="8"/>
            <color indexed="81"/>
            <rFont val="Tahoma"/>
            <family val="2"/>
          </rPr>
          <t xml:space="preserve">
no change 10/25/10</t>
        </r>
      </text>
    </comment>
    <comment ref="E664" authorId="1">
      <text>
        <r>
          <rPr>
            <b/>
            <sz val="8"/>
            <color indexed="81"/>
            <rFont val="Tahoma"/>
            <family val="2"/>
          </rPr>
          <t>bmoore:</t>
        </r>
        <r>
          <rPr>
            <sz val="8"/>
            <color indexed="81"/>
            <rFont val="Tahoma"/>
            <family val="2"/>
          </rPr>
          <t xml:space="preserve">
no change 10/20/10</t>
        </r>
      </text>
    </comment>
    <comment ref="E683" authorId="1">
      <text>
        <r>
          <rPr>
            <b/>
            <sz val="8"/>
            <color indexed="81"/>
            <rFont val="Tahoma"/>
            <family val="2"/>
          </rPr>
          <t>bmoore:</t>
        </r>
        <r>
          <rPr>
            <sz val="8"/>
            <color indexed="81"/>
            <rFont val="Tahoma"/>
            <family val="2"/>
          </rPr>
          <t xml:space="preserve">
no change 10/28/10</t>
        </r>
      </text>
    </comment>
    <comment ref="E695" authorId="0">
      <text>
        <r>
          <rPr>
            <b/>
            <sz val="8"/>
            <color indexed="81"/>
            <rFont val="Tahoma"/>
            <family val="2"/>
          </rPr>
          <t>Moore, Bonita:</t>
        </r>
        <r>
          <rPr>
            <sz val="8"/>
            <color indexed="81"/>
            <rFont val="Tahoma"/>
            <family val="2"/>
          </rPr>
          <t xml:space="preserve">
no change 093011</t>
        </r>
      </text>
    </comment>
  </commentList>
</comments>
</file>

<file path=xl/sharedStrings.xml><?xml version="1.0" encoding="utf-8"?>
<sst xmlns="http://schemas.openxmlformats.org/spreadsheetml/2006/main" count="2327" uniqueCount="1398">
  <si>
    <t>Reviewer:</t>
  </si>
  <si>
    <t>Date:</t>
  </si>
  <si>
    <t>Permittee:</t>
  </si>
  <si>
    <t>Permit No.:</t>
  </si>
  <si>
    <t>Chemical Additive Name:</t>
  </si>
  <si>
    <t>Centrarchidae</t>
  </si>
  <si>
    <t>Comments</t>
  </si>
  <si>
    <t>Instructions</t>
  </si>
  <si>
    <t>Chemical Additives Human Health Calculation Spreadsheet</t>
  </si>
  <si>
    <t>Chemical Name</t>
  </si>
  <si>
    <t>CAS #</t>
  </si>
  <si>
    <t>Date Reviewed</t>
  </si>
  <si>
    <t>Source</t>
  </si>
  <si>
    <t>RfD</t>
  </si>
  <si>
    <t>BCF or BAF</t>
  </si>
  <si>
    <t>(3-methylphenyl) methyl butanedioic acid</t>
  </si>
  <si>
    <t>6315-20-4</t>
  </si>
  <si>
    <t>based on benzoic acid</t>
  </si>
  <si>
    <t>(4-methylphenyl) methyl butanedioic acid</t>
  </si>
  <si>
    <t>6315-21-5</t>
  </si>
  <si>
    <t>37971-36-1</t>
  </si>
  <si>
    <t>2634-33-5</t>
  </si>
  <si>
    <t>EPA-RED</t>
  </si>
  <si>
    <t>2893-78-9</t>
  </si>
  <si>
    <t>cyanuric acid</t>
  </si>
  <si>
    <t>59572-10-0</t>
  </si>
  <si>
    <t>96-23-1</t>
  </si>
  <si>
    <t>possible carcinogen, under review</t>
  </si>
  <si>
    <t>118-52-5</t>
  </si>
  <si>
    <t>EPA RED</t>
  </si>
  <si>
    <t>Halohydantoins</t>
  </si>
  <si>
    <t>89415-87-2</t>
  </si>
  <si>
    <t>1,3-Propanediamine,N1-(9Z)-9-octadecen-1-yl-</t>
  </si>
  <si>
    <t>7173-62-8</t>
  </si>
  <si>
    <t>1,4-benzenediol</t>
  </si>
  <si>
    <t>123-31-9</t>
  </si>
  <si>
    <t>EPA</t>
  </si>
  <si>
    <t>hydroquinone</t>
  </si>
  <si>
    <t>1,4-Dioxane</t>
  </si>
  <si>
    <t>DEP</t>
  </si>
  <si>
    <t>16079-88-2</t>
  </si>
  <si>
    <t>based on Halohydantoins</t>
  </si>
  <si>
    <t>67633-57-2</t>
  </si>
  <si>
    <t>7732-18-5</t>
  </si>
  <si>
    <t>2809-21-4</t>
  </si>
  <si>
    <t>14860-53-8</t>
  </si>
  <si>
    <t>872-50-4</t>
  </si>
  <si>
    <t>isopropal alcohol</t>
  </si>
  <si>
    <t>2 propenoic acid, telomer with 2-proanol and sodium 2-methyl-2…</t>
  </si>
  <si>
    <t>130800-24-7</t>
  </si>
  <si>
    <t>Based on acrylic acid</t>
  </si>
  <si>
    <t>2-(tert-butylamino)-4-chloro-6-(ethylamino)-s-triazine</t>
  </si>
  <si>
    <t>5915-41-3</t>
  </si>
  <si>
    <t>terbuthylazine</t>
  </si>
  <si>
    <t>pesticide</t>
  </si>
  <si>
    <t>73003-80-2</t>
  </si>
  <si>
    <t>109578-44-1</t>
  </si>
  <si>
    <t>10222-01-2</t>
  </si>
  <si>
    <t>5165-97-9</t>
  </si>
  <si>
    <t>epa</t>
  </si>
  <si>
    <t>52-51-7</t>
  </si>
  <si>
    <t>bronopol</t>
  </si>
  <si>
    <t>96-29-7</t>
  </si>
  <si>
    <t>IRIS</t>
  </si>
  <si>
    <t>30915-61-8</t>
  </si>
  <si>
    <t>2-Butenedioic Acid, homopolymer, sodium salt</t>
  </si>
  <si>
    <t>67815-89-8</t>
  </si>
  <si>
    <t>based on maleic anhydride</t>
  </si>
  <si>
    <t>26099-09-2</t>
  </si>
  <si>
    <t>111-76-2</t>
  </si>
  <si>
    <t>no</t>
  </si>
  <si>
    <t>100-37-8</t>
  </si>
  <si>
    <t>glycol esters</t>
  </si>
  <si>
    <t>26268-86-0</t>
  </si>
  <si>
    <t>2-methoxethanol</t>
  </si>
  <si>
    <t>109-86-4</t>
  </si>
  <si>
    <t>2-methyl benzyl triazole</t>
  </si>
  <si>
    <t>64665-57-2</t>
  </si>
  <si>
    <t>107-41-5</t>
  </si>
  <si>
    <t>EPA OPP</t>
  </si>
  <si>
    <t>2682-20-4</t>
  </si>
  <si>
    <t>40372-66-5</t>
  </si>
  <si>
    <t>57-55-6</t>
  </si>
  <si>
    <t>26062-79-3</t>
  </si>
  <si>
    <t>antimicrobial</t>
  </si>
  <si>
    <t>79-06-1</t>
  </si>
  <si>
    <t>acrylamide</t>
  </si>
  <si>
    <t>acrylic acid</t>
  </si>
  <si>
    <t>107-18-6</t>
  </si>
  <si>
    <t xml:space="preserve">3-Bromo-1-chloro-5,5-dimethylhydantoin </t>
  </si>
  <si>
    <t>126-06-7</t>
  </si>
  <si>
    <t>5332-73-0</t>
  </si>
  <si>
    <t>150-76-5</t>
  </si>
  <si>
    <t>5-Chloro-2-methyl-4-isothiazolin-3-one</t>
  </si>
  <si>
    <t>112-90-3</t>
  </si>
  <si>
    <t>currently no limits on ingredient</t>
  </si>
  <si>
    <t>AAS-5</t>
  </si>
  <si>
    <t>Acetodiphosphonic acid</t>
  </si>
  <si>
    <t>Etidronic acid</t>
  </si>
  <si>
    <t>Acetone</t>
  </si>
  <si>
    <t>67-64-1</t>
  </si>
  <si>
    <t>Acid red 52 Xanthene dye</t>
  </si>
  <si>
    <t>3520-42-1</t>
  </si>
  <si>
    <t>non detect in effluent rhodamine dye</t>
  </si>
  <si>
    <t>acryilc ester</t>
  </si>
  <si>
    <t>acrylate copolymer ester</t>
  </si>
  <si>
    <t>methyl methacrylate</t>
  </si>
  <si>
    <t>acrylate terploymer</t>
  </si>
  <si>
    <t>903573-39-7</t>
  </si>
  <si>
    <t>based on acrylic acid</t>
  </si>
  <si>
    <t>79-10-7</t>
  </si>
  <si>
    <t>Acrylic Acid-2-Acrylamido-2-Methylpropane Sulfonic Acid</t>
  </si>
  <si>
    <t>40623-74-4</t>
  </si>
  <si>
    <t>124-04-9</t>
  </si>
  <si>
    <t>alcohols</t>
  </si>
  <si>
    <t>84133-50-6</t>
  </si>
  <si>
    <t>Alcohols, C10-16, ethoxylated</t>
  </si>
  <si>
    <t>68002-97-1</t>
  </si>
  <si>
    <t>Alcohols, C12-16, ethoxylated</t>
  </si>
  <si>
    <t>68551-12-2</t>
  </si>
  <si>
    <t>no toxics data available</t>
  </si>
  <si>
    <t>Alcohols, C16-18, ethoxylated</t>
  </si>
  <si>
    <t>68002-96-0</t>
  </si>
  <si>
    <t>Alcohols, C9-C11, ethoxylated</t>
  </si>
  <si>
    <t>68439-46-3</t>
  </si>
  <si>
    <t>aliphatic alcohol</t>
  </si>
  <si>
    <t>aliphatic hydrocarbons</t>
  </si>
  <si>
    <t>64742-47-8</t>
  </si>
  <si>
    <t>oil and grease</t>
  </si>
  <si>
    <t>alkanolamine</t>
  </si>
  <si>
    <t>26316-40-5</t>
  </si>
  <si>
    <t>alkyether hydroxypropyl sultaine</t>
  </si>
  <si>
    <t>108797-84-8</t>
  </si>
  <si>
    <t>Alkyl dimethyl benzyl ammonium chloride</t>
  </si>
  <si>
    <t>68424-85-1</t>
  </si>
  <si>
    <t>quartenary ammonia</t>
  </si>
  <si>
    <t>139-08-2</t>
  </si>
  <si>
    <t>68439-57-6</t>
  </si>
  <si>
    <t>98-55-5</t>
  </si>
  <si>
    <t>request for criteria</t>
  </si>
  <si>
    <t>12042-91-0</t>
  </si>
  <si>
    <t>39290-78-3</t>
  </si>
  <si>
    <t>based on aluminum</t>
  </si>
  <si>
    <t>10043-01-3</t>
  </si>
  <si>
    <t>amine</t>
  </si>
  <si>
    <t>61791-14-8</t>
  </si>
  <si>
    <t>6419-19-8</t>
  </si>
  <si>
    <t>insufficient tox data</t>
  </si>
  <si>
    <t>7664-41-7</t>
  </si>
  <si>
    <t>ammonia compounds</t>
  </si>
  <si>
    <t>1341-49-7</t>
  </si>
  <si>
    <t>1336-21-6</t>
  </si>
  <si>
    <t>7783-20-2</t>
  </si>
  <si>
    <t>631-61-8</t>
  </si>
  <si>
    <t>7783-18-8</t>
  </si>
  <si>
    <t>62-53-3</t>
  </si>
  <si>
    <t>need CAS #</t>
  </si>
  <si>
    <t>based on NTP</t>
  </si>
  <si>
    <t>151-56-4</t>
  </si>
  <si>
    <t>1302-78-9</t>
  </si>
  <si>
    <t>100-52-7</t>
  </si>
  <si>
    <t>1208-67-9</t>
  </si>
  <si>
    <t>Benzene, 1,1'-oxybis-tetrapropylene derivatives, sulfonated, sodium</t>
  </si>
  <si>
    <t>119345-04-9</t>
  </si>
  <si>
    <t>no toxicity data available</t>
  </si>
  <si>
    <t>36445-71-3</t>
  </si>
  <si>
    <t>no toxicity limits for ingredient</t>
  </si>
  <si>
    <t>15217-42-2</t>
  </si>
  <si>
    <t>100-44-7</t>
  </si>
  <si>
    <t>590-46-5</t>
  </si>
  <si>
    <t>borate</t>
  </si>
  <si>
    <t>Boric acid</t>
  </si>
  <si>
    <t>12179-04-3</t>
  </si>
  <si>
    <t>based on borates</t>
  </si>
  <si>
    <t>bromine</t>
  </si>
  <si>
    <t>7726-95-6</t>
  </si>
  <si>
    <t>13863-41-7</t>
  </si>
  <si>
    <t>MCL</t>
  </si>
  <si>
    <t>bromochloro-5,5-dimethylhydantion</t>
  </si>
  <si>
    <t>Bronopol</t>
  </si>
  <si>
    <t>106-97-8</t>
  </si>
  <si>
    <t>71-36-3</t>
  </si>
  <si>
    <t>EPA tox review 6/2011</t>
  </si>
  <si>
    <t>calcium chlorate</t>
  </si>
  <si>
    <t>&lt;1</t>
  </si>
  <si>
    <t>based on chlorite</t>
  </si>
  <si>
    <t>1305-62-0</t>
  </si>
  <si>
    <t>25987-55-7</t>
  </si>
  <si>
    <t>calcium polysulfide</t>
  </si>
  <si>
    <t>caramel color, acid proof 100 dye</t>
  </si>
  <si>
    <t>8023-89-5</t>
  </si>
  <si>
    <t>497-18-7</t>
  </si>
  <si>
    <t>no toxicity limit for ingredients</t>
  </si>
  <si>
    <t>carbon oxides</t>
  </si>
  <si>
    <t>carboxolated phosphinate ester</t>
  </si>
  <si>
    <t>carboxylated alcohol alcoxylate</t>
  </si>
  <si>
    <t>carboxylated methacrylic polymer</t>
  </si>
  <si>
    <t>carboxylic acid</t>
  </si>
  <si>
    <t>formic acid</t>
  </si>
  <si>
    <t>Catallyzed sulfite</t>
  </si>
  <si>
    <t>Use according to manufacture label</t>
  </si>
  <si>
    <t>caustic soda</t>
  </si>
  <si>
    <t>1310-73-2</t>
  </si>
  <si>
    <t>sodium hydroxide</t>
  </si>
  <si>
    <t>chloride</t>
  </si>
  <si>
    <t>16887-00-6</t>
  </si>
  <si>
    <t>chlorine</t>
  </si>
  <si>
    <t>7782-50-5</t>
  </si>
  <si>
    <t>chlorine liquefied gas (CHEMTREC)</t>
  </si>
  <si>
    <t>chlorotolyltriazole sodium salt</t>
  </si>
  <si>
    <t>202420-04-0</t>
  </si>
  <si>
    <t>Chromic acid</t>
  </si>
  <si>
    <t>7738-94-5</t>
  </si>
  <si>
    <t>chromium (lll) chromate</t>
  </si>
  <si>
    <t>24613-89-6</t>
  </si>
  <si>
    <t>citric acid</t>
  </si>
  <si>
    <t>77-92-0</t>
  </si>
  <si>
    <t>cobalt sulfate</t>
  </si>
  <si>
    <t>10124-43-3</t>
  </si>
  <si>
    <t>ASTDR</t>
  </si>
  <si>
    <t xml:space="preserve"> </t>
  </si>
  <si>
    <t>cobalt</t>
  </si>
  <si>
    <t>Coco diaminopropane</t>
  </si>
  <si>
    <t>61791-63-7</t>
  </si>
  <si>
    <t>cocoamidopropyl betaine</t>
  </si>
  <si>
    <t>61789-40-0</t>
  </si>
  <si>
    <t>based on quaternary ammonia compounds</t>
  </si>
  <si>
    <t>coconut alkanolamine</t>
  </si>
  <si>
    <t>61790-83-4</t>
  </si>
  <si>
    <t>colbalt chloride</t>
  </si>
  <si>
    <t>7646-79-9</t>
  </si>
  <si>
    <t>based on colbalt</t>
  </si>
  <si>
    <t>copper sulfate</t>
  </si>
  <si>
    <t>7758-99-8</t>
  </si>
  <si>
    <t>ATSDR</t>
  </si>
  <si>
    <t>based on copper</t>
  </si>
  <si>
    <t>cumene</t>
  </si>
  <si>
    <t>98-82-8</t>
  </si>
  <si>
    <t>isopropyl benzene</t>
  </si>
  <si>
    <t>cupric nitrate</t>
  </si>
  <si>
    <t>3251-23-8</t>
  </si>
  <si>
    <t>cyanogen bromide</t>
  </si>
  <si>
    <t>506-68-3</t>
  </si>
  <si>
    <t>108-18-5</t>
  </si>
  <si>
    <t>breakdown product of sodium dichloro-s-triazinetrione</t>
  </si>
  <si>
    <t>cyclohexanol</t>
  </si>
  <si>
    <t>180-93-0</t>
  </si>
  <si>
    <t>cyclohexylamine</t>
  </si>
  <si>
    <t>108-91-8</t>
  </si>
  <si>
    <t>deconoic acid</t>
  </si>
  <si>
    <t>334-48-5</t>
  </si>
  <si>
    <t>dedecylbenzene sulfonic acid</t>
  </si>
  <si>
    <t>27176-87-0</t>
  </si>
  <si>
    <t>denatonium benzoate</t>
  </si>
  <si>
    <t>3734-33-6</t>
  </si>
  <si>
    <t>based on quaternary ammonium</t>
  </si>
  <si>
    <t>D-glucopyranoside, hexyl</t>
  </si>
  <si>
    <t>59080-45-4</t>
  </si>
  <si>
    <t>D-glucose, decyl octyl ethers, oligomeric</t>
  </si>
  <si>
    <t>68515-73-1</t>
  </si>
  <si>
    <t>dially-dimethyl-ammonium chloride</t>
  </si>
  <si>
    <t>7398-69-8</t>
  </si>
  <si>
    <t>quaternary ammonia compound</t>
  </si>
  <si>
    <t>dibromoacetonitrile</t>
  </si>
  <si>
    <t>3252-43-5</t>
  </si>
  <si>
    <t>dibromoacetonitrite</t>
  </si>
  <si>
    <t>dicarboxylic acid sodium salt</t>
  </si>
  <si>
    <t>68127-35-5</t>
  </si>
  <si>
    <t>didecyl dimethyl ammonia chloride</t>
  </si>
  <si>
    <t>DDAC</t>
  </si>
  <si>
    <t>didecylmethylamine</t>
  </si>
  <si>
    <t>7396-58-9</t>
  </si>
  <si>
    <t>Diesel</t>
  </si>
  <si>
    <t>68334-30-5</t>
  </si>
  <si>
    <t>based on benzene</t>
  </si>
  <si>
    <t>111-42-2</t>
  </si>
  <si>
    <t>diethylaminoethanol</t>
  </si>
  <si>
    <t>diethylene glycol monobutyl ether</t>
  </si>
  <si>
    <t>112-34-5</t>
  </si>
  <si>
    <t>diethylenetriamine pentamethylene phosphonic acid</t>
  </si>
  <si>
    <t>22042-96-2</t>
  </si>
  <si>
    <t>diethylethanolamine</t>
  </si>
  <si>
    <t>diethylhydroxylamine</t>
  </si>
  <si>
    <t>3710-84-7</t>
  </si>
  <si>
    <t>dimethyl lauryl amine</t>
  </si>
  <si>
    <t>84649-84-3</t>
  </si>
  <si>
    <t>dimethyl polysiloxane</t>
  </si>
  <si>
    <t>677762-90-7</t>
  </si>
  <si>
    <t>dimethylamine</t>
  </si>
  <si>
    <t>124-40-3</t>
  </si>
  <si>
    <t xml:space="preserve">no toxicity limits for ingredients </t>
  </si>
  <si>
    <t>dimethylaminopropylamine</t>
  </si>
  <si>
    <t>109-37-8</t>
  </si>
  <si>
    <t>dimethylethanolamine</t>
  </si>
  <si>
    <t>108-01-0</t>
  </si>
  <si>
    <t>dimethylnitrosamine</t>
  </si>
  <si>
    <t>62-75-9</t>
  </si>
  <si>
    <t>N-Nitrosodimethylamine</t>
  </si>
  <si>
    <t>dimethylsoya alkylamine</t>
  </si>
  <si>
    <t>61788-91-8</t>
  </si>
  <si>
    <t>dioctyl dimethyl ammonium chloride</t>
  </si>
  <si>
    <t xml:space="preserve"> decyl dimethyl ammonium chloride</t>
  </si>
  <si>
    <t>Diphosphoric acid</t>
  </si>
  <si>
    <t>7320-34-5</t>
  </si>
  <si>
    <t>Dipotassium fluorescein</t>
  </si>
  <si>
    <t>6417-85-2</t>
  </si>
  <si>
    <t>PA DEP</t>
  </si>
  <si>
    <t>based on resorcinol</t>
  </si>
  <si>
    <t>dipotassium phosphate</t>
  </si>
  <si>
    <t>7758 11-4</t>
  </si>
  <si>
    <t>dipotassium sulfite</t>
  </si>
  <si>
    <t>10117-38-1</t>
  </si>
  <si>
    <t>dipropylene glycol</t>
  </si>
  <si>
    <t>25265-71-8</t>
  </si>
  <si>
    <t>dipropylene glycol methyl ether</t>
  </si>
  <si>
    <t>34590-94-8</t>
  </si>
  <si>
    <t>diquat</t>
  </si>
  <si>
    <t>85-00-7</t>
  </si>
  <si>
    <t>disodium cyanodithioimidocarbonate</t>
  </si>
  <si>
    <t>Disodium Ethylenebis (Dithiocarbamate)</t>
  </si>
  <si>
    <t>142-59-6</t>
  </si>
  <si>
    <t>EPA OPP RED</t>
  </si>
  <si>
    <t>q*6.01E-2</t>
  </si>
  <si>
    <t>based on Ethylene Thioura</t>
  </si>
  <si>
    <t>Disodium hydroxyphosohonoacetate</t>
  </si>
  <si>
    <t>128192-25-6</t>
  </si>
  <si>
    <t>disodium metasilicate</t>
  </si>
  <si>
    <t>6834-92-0</t>
  </si>
  <si>
    <t>disodium nlauryl beta iminodipropionate</t>
  </si>
  <si>
    <t>3655-00-3</t>
  </si>
  <si>
    <t>disodium oxybis[decylbenzenesulphonate</t>
  </si>
  <si>
    <t>70146-13-3</t>
  </si>
  <si>
    <t>no toxics limits for ingredient</t>
  </si>
  <si>
    <t>disodium phosphate</t>
  </si>
  <si>
    <t>7558-79-4</t>
  </si>
  <si>
    <t>D-limonene</t>
  </si>
  <si>
    <t>5989-27-5</t>
  </si>
  <si>
    <t>EPA-OPP</t>
  </si>
  <si>
    <t>dodecylbenzene sulfonic acid, sodium salt</t>
  </si>
  <si>
    <t>25155-30-0</t>
  </si>
  <si>
    <t>dodecylguanidine hydrochloride (DGH)</t>
  </si>
  <si>
    <t>13590-97-1</t>
  </si>
  <si>
    <t>dodine</t>
  </si>
  <si>
    <t>EDTA ethylenediaminetetraacetic acid</t>
  </si>
  <si>
    <t>epichlorohydrine (ECH)</t>
  </si>
  <si>
    <t>106-89-8</t>
  </si>
  <si>
    <t>Erthorbic acid</t>
  </si>
  <si>
    <t>89-02-6</t>
  </si>
  <si>
    <t>NA</t>
  </si>
  <si>
    <t>asorbic acid, vitamine c</t>
  </si>
  <si>
    <t>ethanaminium,2-amino-n-(2aminoethyl)n(2hydroxyl…</t>
  </si>
  <si>
    <t>68153-35-5</t>
  </si>
  <si>
    <t>ethandiamine/CLCH3ETO/CH3methamine</t>
  </si>
  <si>
    <t>42751-79-1</t>
  </si>
  <si>
    <t>ethanol</t>
  </si>
  <si>
    <t>64-17-5</t>
  </si>
  <si>
    <t>ethanolamine</t>
  </si>
  <si>
    <t>141-43-5</t>
  </si>
  <si>
    <t>EPA OPPT</t>
  </si>
  <si>
    <t>ethoxylanted sorbitan monostearate</t>
  </si>
  <si>
    <t>9005-67-8</t>
  </si>
  <si>
    <t>ethoxylated C12-C14 alcohol</t>
  </si>
  <si>
    <t>68439-50-9</t>
  </si>
  <si>
    <t>ethoxylated cocoamine</t>
  </si>
  <si>
    <t>ethoxylated octylphenol</t>
  </si>
  <si>
    <t>based on phenol</t>
  </si>
  <si>
    <t>ethoxylated sorbitan monostearate</t>
  </si>
  <si>
    <t>ethoxylated sorbitan tristearate</t>
  </si>
  <si>
    <t>9005-71-4</t>
  </si>
  <si>
    <t>Ethoxylated Undecyl Alcohol</t>
  </si>
  <si>
    <t>127036-24-2</t>
  </si>
  <si>
    <t xml:space="preserve">Not toxic when used according to manufacture </t>
  </si>
  <si>
    <t>ethyl alcohol</t>
  </si>
  <si>
    <t>ethylene glycol</t>
  </si>
  <si>
    <t>107-21-1</t>
  </si>
  <si>
    <t>glycolic acid</t>
  </si>
  <si>
    <t>ethylene glycol monobutyl ether</t>
  </si>
  <si>
    <t>ethylene oxide</t>
  </si>
  <si>
    <t>75-21-8</t>
  </si>
  <si>
    <t>ethylene oxide nonylphenyl</t>
  </si>
  <si>
    <t>26027-38-3</t>
  </si>
  <si>
    <t>Ethylene thiourea</t>
  </si>
  <si>
    <t>96-45-7</t>
  </si>
  <si>
    <t>ethylenediamine</t>
  </si>
  <si>
    <t>107-15-3</t>
  </si>
  <si>
    <t>no toxics info currently available</t>
  </si>
  <si>
    <t>ethylenediaminetetraacetate acid</t>
  </si>
  <si>
    <t>64-02-8</t>
  </si>
  <si>
    <t>ethylenediaminetetraacetate ester</t>
  </si>
  <si>
    <t>ethylenimine</t>
  </si>
  <si>
    <t>Etidronic Acid</t>
  </si>
  <si>
    <t>Fatty acids</t>
  </si>
  <si>
    <t>61790-90-7</t>
  </si>
  <si>
    <t>Fatty esters with PEG</t>
  </si>
  <si>
    <t>61791-01-3</t>
  </si>
  <si>
    <t>based on polyethylene glycol</t>
  </si>
  <si>
    <t>FD &amp;C red #3</t>
  </si>
  <si>
    <t>FD&amp;C red # 4</t>
  </si>
  <si>
    <t>FD&amp;C red #33</t>
  </si>
  <si>
    <t>FD&amp;C red #40</t>
  </si>
  <si>
    <t>ferric chloride</t>
  </si>
  <si>
    <t>7705-08-0</t>
  </si>
  <si>
    <t>based on iron</t>
  </si>
  <si>
    <t>ferric sulfate</t>
  </si>
  <si>
    <t>10028-22-5</t>
  </si>
  <si>
    <t>EPA-DW</t>
  </si>
  <si>
    <t>based on iron secondary MCL</t>
  </si>
  <si>
    <t>florfenicol</t>
  </si>
  <si>
    <t>76639-94-6</t>
  </si>
  <si>
    <t>florfenicol powders</t>
  </si>
  <si>
    <t>fluoroalkyl acrylate-polyurethane copolymer emulsion</t>
  </si>
  <si>
    <t>fluoroalkyl surfactants</t>
  </si>
  <si>
    <t>fluridone</t>
  </si>
  <si>
    <t>59756-60-4</t>
  </si>
  <si>
    <t>flurosilicic acid</t>
  </si>
  <si>
    <t>16961-83-4</t>
  </si>
  <si>
    <t>based on hydroflouric acid</t>
  </si>
  <si>
    <t>formaldehyde</t>
  </si>
  <si>
    <t>50-00-0</t>
  </si>
  <si>
    <t>formalin</t>
  </si>
  <si>
    <t>gluconic acid ester</t>
  </si>
  <si>
    <t>glutaraldehyde</t>
  </si>
  <si>
    <t>111-30-8</t>
  </si>
  <si>
    <t>EPA -RED</t>
  </si>
  <si>
    <t>glutaric acid</t>
  </si>
  <si>
    <t>glycerin</t>
  </si>
  <si>
    <t>56-81-5</t>
  </si>
  <si>
    <t>glycine trimethyl betaine</t>
  </si>
  <si>
    <t>107-43-7</t>
  </si>
  <si>
    <t>glycol ether</t>
  </si>
  <si>
    <t>79-14-1</t>
  </si>
  <si>
    <t>halobrom</t>
  </si>
  <si>
    <t>halogen T-30</t>
  </si>
  <si>
    <t>based on brochloro-5,5-dimethylhydantion</t>
  </si>
  <si>
    <t>HEDP, tetrasodium salt</t>
  </si>
  <si>
    <t>3794-83-0</t>
  </si>
  <si>
    <t>Heptane</t>
  </si>
  <si>
    <t>142-82-5</t>
  </si>
  <si>
    <t>hexamethyl-cyclotrisiloxane</t>
  </si>
  <si>
    <t>hexylene glycol</t>
  </si>
  <si>
    <t>refer to ethylene glycol</t>
  </si>
  <si>
    <t>Hydrated lime</t>
  </si>
  <si>
    <t>hydrazine</t>
  </si>
  <si>
    <t>302-01-2</t>
  </si>
  <si>
    <t>Hydrazine hydrate</t>
  </si>
  <si>
    <t>hydrochloric acid</t>
  </si>
  <si>
    <t>7647-01-0</t>
  </si>
  <si>
    <t>hydroethylidenediphosphonic acid</t>
  </si>
  <si>
    <t>hydrofluoric acid</t>
  </si>
  <si>
    <t>7664-39-3</t>
  </si>
  <si>
    <t>based on fluoride</t>
  </si>
  <si>
    <t>hydrofluorosilicic acid</t>
  </si>
  <si>
    <t>based on hydrofluoric acid</t>
  </si>
  <si>
    <t>hydrogen bromide</t>
  </si>
  <si>
    <t>10035-10-6</t>
  </si>
  <si>
    <t>hydrogen chloride</t>
  </si>
  <si>
    <t>hydrogen fluoride</t>
  </si>
  <si>
    <t>hydrogen peroxide</t>
  </si>
  <si>
    <t>7722-84-1</t>
  </si>
  <si>
    <t>hydrotreated light distillate</t>
  </si>
  <si>
    <t>see oil and grease reg</t>
  </si>
  <si>
    <t>hydroxy alkyl diphosphonate, tetra sodium salt</t>
  </si>
  <si>
    <t>hydroxyacetic acid (glycolic acid)</t>
  </si>
  <si>
    <t>hydroxycarboxylic acid</t>
  </si>
  <si>
    <t xml:space="preserve">                                      </t>
  </si>
  <si>
    <t>hydroxyethylidene phosphonate ester</t>
  </si>
  <si>
    <t xml:space="preserve">hydroxyethylphosphonate dioxygenase </t>
  </si>
  <si>
    <t xml:space="preserve">Imidacloprid </t>
  </si>
  <si>
    <t>EPA FR</t>
  </si>
  <si>
    <t>Intracid rhodamine</t>
  </si>
  <si>
    <t>based on sodium chloride</t>
  </si>
  <si>
    <t>Iron (III)oxalate hexahydrate</t>
  </si>
  <si>
    <t>2944-66-3</t>
  </si>
  <si>
    <t>isobornyl acetate</t>
  </si>
  <si>
    <t>125-12-2</t>
  </si>
  <si>
    <t>isobutanol</t>
  </si>
  <si>
    <t>78-83-1</t>
  </si>
  <si>
    <t>isoparaffinic petroleum distillate</t>
  </si>
  <si>
    <t>isoplus PBB blend</t>
  </si>
  <si>
    <t>pH</t>
  </si>
  <si>
    <t>based on sodium hydroxide</t>
  </si>
  <si>
    <t>isoproprylamine dodecylbenzene sulfonic acid salt</t>
  </si>
  <si>
    <t>26264-05-1</t>
  </si>
  <si>
    <t>isothiazolin</t>
  </si>
  <si>
    <t>isotridecyl alcohol</t>
  </si>
  <si>
    <t>9043-30-5</t>
  </si>
  <si>
    <t>L aspartic acid, N- (3-caroxy -1…</t>
  </si>
  <si>
    <t>3401-73-8</t>
  </si>
  <si>
    <t>use according to manufacture label</t>
  </si>
  <si>
    <t>lactose</t>
  </si>
  <si>
    <t>63-42-3</t>
  </si>
  <si>
    <t>Lauryl alcohol ethoxylate</t>
  </si>
  <si>
    <t>lauryl dimethyl amine oxide</t>
  </si>
  <si>
    <t>1643-20-5</t>
  </si>
  <si>
    <t>levulinic acid</t>
  </si>
  <si>
    <t>123-76-2</t>
  </si>
  <si>
    <t>liquid bromine chloride</t>
  </si>
  <si>
    <t>IPCS</t>
  </si>
  <si>
    <t>1.0 ADI</t>
  </si>
  <si>
    <t>liquitint blue hp</t>
  </si>
  <si>
    <t xml:space="preserve">lsotridecyl Alcohol </t>
  </si>
  <si>
    <t>magnesium chloride</t>
  </si>
  <si>
    <t>7786-30-3</t>
  </si>
  <si>
    <t>magnesium nitrate</t>
  </si>
  <si>
    <t>10377-60-3</t>
  </si>
  <si>
    <t>DEP PWS</t>
  </si>
  <si>
    <t>magnesium sulfate</t>
  </si>
  <si>
    <t>7487-88-9</t>
  </si>
  <si>
    <t>SMCL</t>
  </si>
  <si>
    <t>based on sulfate</t>
  </si>
  <si>
    <t>maleic acid</t>
  </si>
  <si>
    <t>108-31-6</t>
  </si>
  <si>
    <t>IRIS RfD</t>
  </si>
  <si>
    <t>manganese</t>
  </si>
  <si>
    <t>7439-96-5</t>
  </si>
  <si>
    <t>mercaptobenzothiazole</t>
  </si>
  <si>
    <t>149-30-4</t>
  </si>
  <si>
    <t>methacrylic acid polymer</t>
  </si>
  <si>
    <t>25035-69-2</t>
  </si>
  <si>
    <t>based on methyl methacrylic acid</t>
  </si>
  <si>
    <t>methanamine, n-methyl, polymer with (chloromethyl) oxi</t>
  </si>
  <si>
    <t>25988-97-0</t>
  </si>
  <si>
    <t>methanol</t>
  </si>
  <si>
    <t>67-56-1</t>
  </si>
  <si>
    <t>methoprene</t>
  </si>
  <si>
    <t>Methyl -1H-benzotriazole</t>
  </si>
  <si>
    <t>29385-43-1</t>
  </si>
  <si>
    <t>methyl ethyl ketone oxime</t>
  </si>
  <si>
    <t>methyl methacylate</t>
  </si>
  <si>
    <t>80-62-2</t>
  </si>
  <si>
    <t>methyl soyate</t>
  </si>
  <si>
    <t>67784-80-9</t>
  </si>
  <si>
    <t>methyl sulfonic acid</t>
  </si>
  <si>
    <t>75-75-2</t>
  </si>
  <si>
    <t>methylene bis (thiocyanates)</t>
  </si>
  <si>
    <t>6317-18-7</t>
  </si>
  <si>
    <t>methylene dithiocyanate</t>
  </si>
  <si>
    <t>methylmorpholine-n-oxide</t>
  </si>
  <si>
    <t>7529-22-8</t>
  </si>
  <si>
    <t>monobromo-3-nitrilopropionamide</t>
  </si>
  <si>
    <t>01113-55-9</t>
  </si>
  <si>
    <t>monoethanolamine</t>
  </si>
  <si>
    <t>monoethanolamine hydrochloride</t>
  </si>
  <si>
    <t>2002-24-6</t>
  </si>
  <si>
    <t>monoisopropanolamine</t>
  </si>
  <si>
    <t>78-96-6</t>
  </si>
  <si>
    <t>no information on toxicity</t>
  </si>
  <si>
    <t>morpholine</t>
  </si>
  <si>
    <t>110-91-8</t>
  </si>
  <si>
    <t>muriatic acid, PPG Industries</t>
  </si>
  <si>
    <t>N-(coco alkyl) trimethylenediamine</t>
  </si>
  <si>
    <t>N,N-bis-2(omega-hydroxypolyoxyethylene/polyoxypropylene)ethyl alkylamine</t>
  </si>
  <si>
    <t>68213-26-3</t>
  </si>
  <si>
    <t>fatty acid</t>
  </si>
  <si>
    <t>N,N-ethylene bis stearamide</t>
  </si>
  <si>
    <t>110-30-5</t>
  </si>
  <si>
    <t>N-9-octadecenyl-1,3-propanediamine</t>
  </si>
  <si>
    <t>N-alkane sulfonate</t>
  </si>
  <si>
    <t>68608-26-4</t>
  </si>
  <si>
    <t>n-alkyl dimethyl benzyl ammonium chloride</t>
  </si>
  <si>
    <t>8001-54-5</t>
  </si>
  <si>
    <t>based on quarternary ammonium</t>
  </si>
  <si>
    <t>naphthalene</t>
  </si>
  <si>
    <t>91-20-3</t>
  </si>
  <si>
    <t>naptha, solvent, petroleum</t>
  </si>
  <si>
    <t>64742-94-5</t>
  </si>
  <si>
    <t>may contain benzene, toluene</t>
  </si>
  <si>
    <t>N-bromo sulfamic acid, sodium salt</t>
  </si>
  <si>
    <t>134509-56-1</t>
  </si>
  <si>
    <t>neutralized dicarboxylate</t>
  </si>
  <si>
    <t>68127-33-3</t>
  </si>
  <si>
    <t>N-hydroxyethylenediamine triacetic acid trisodium</t>
  </si>
  <si>
    <t>139-89-9</t>
  </si>
  <si>
    <t>nickel dihydrogen phosphate</t>
  </si>
  <si>
    <t>10381-36-9</t>
  </si>
  <si>
    <t>based on nickel</t>
  </si>
  <si>
    <t>nickel nitrate</t>
  </si>
  <si>
    <t>13138-45-9</t>
  </si>
  <si>
    <t>nitrate</t>
  </si>
  <si>
    <t>14797-55-8</t>
  </si>
  <si>
    <t>Nitrates</t>
  </si>
  <si>
    <t>all</t>
  </si>
  <si>
    <t>nitric acid</t>
  </si>
  <si>
    <t>7697-37-2</t>
  </si>
  <si>
    <t>based on nitrate</t>
  </si>
  <si>
    <t>nitrilotriacetic acid</t>
  </si>
  <si>
    <t>139-13-9</t>
  </si>
  <si>
    <t>Freshwater benchmarks</t>
  </si>
  <si>
    <t>nitrilotriacetic acid trisodium salt</t>
  </si>
  <si>
    <t>5064-31-3</t>
  </si>
  <si>
    <t>nitrilotris (methylene phosphonic salt)</t>
  </si>
  <si>
    <t>Nitrites</t>
  </si>
  <si>
    <t>nitrous oxide</t>
  </si>
  <si>
    <t>10102-44-0</t>
  </si>
  <si>
    <t>n-methylpyrrolidone</t>
  </si>
  <si>
    <t>WHO</t>
  </si>
  <si>
    <t>N-oleyl amine</t>
  </si>
  <si>
    <t>nonyl phenoxypolyethoxyethanol</t>
  </si>
  <si>
    <t>68412-54-4</t>
  </si>
  <si>
    <t>nonyl/undecyl-9-ethoxylate</t>
  </si>
  <si>
    <t>nonylphenol ethoxylates</t>
  </si>
  <si>
    <t>nonylphenol ethoxylated propoxylated</t>
  </si>
  <si>
    <t>37251-69-7</t>
  </si>
  <si>
    <t>based on nonylphenol</t>
  </si>
  <si>
    <t>9015-45-9</t>
  </si>
  <si>
    <t>EPA-FR rule</t>
  </si>
  <si>
    <t>nonylphenol polyethelene glycol ether</t>
  </si>
  <si>
    <t>voluntary phaseout of NP 2010</t>
  </si>
  <si>
    <t>nonylphenoxy polyethoxy polypropoxy ethyl acetate</t>
  </si>
  <si>
    <t>160799-28-0</t>
  </si>
  <si>
    <t>nonylphenoxypoly(ethyleneoxy)ethanol</t>
  </si>
  <si>
    <t>octadecanoic acid</t>
  </si>
  <si>
    <t>57-11-4</t>
  </si>
  <si>
    <t>octy decyl dimethyl ammonium chloride</t>
  </si>
  <si>
    <t>octyl dimethyl amine oxide</t>
  </si>
  <si>
    <t>2605-78-9</t>
  </si>
  <si>
    <t>oleyl diaminopropane</t>
  </si>
  <si>
    <t>organic orange</t>
  </si>
  <si>
    <t>organic phosphonic acid</t>
  </si>
  <si>
    <t>ormetoprim</t>
  </si>
  <si>
    <t>6981-18-6</t>
  </si>
  <si>
    <t>orthophosphate salt</t>
  </si>
  <si>
    <t>orthro phosphorus acid</t>
  </si>
  <si>
    <t>13598-36-2</t>
  </si>
  <si>
    <t>oxalic acid</t>
  </si>
  <si>
    <t>144-62-7</t>
  </si>
  <si>
    <t>&gt;1</t>
  </si>
  <si>
    <t>reassessment  9062005</t>
  </si>
  <si>
    <t>oxidized polyethylene</t>
  </si>
  <si>
    <t>68441-17-8</t>
  </si>
  <si>
    <t>oxyaklylated alkylphenol</t>
  </si>
  <si>
    <t>Oxytetracycline hydrochloride</t>
  </si>
  <si>
    <t>2058-46-0</t>
  </si>
  <si>
    <t>EPA-tred</t>
  </si>
  <si>
    <t>paraffin</t>
  </si>
  <si>
    <t>64742-61-6</t>
  </si>
  <si>
    <t>slack wax</t>
  </si>
  <si>
    <t>PEHA acrylamide AETAC copolymer</t>
  </si>
  <si>
    <t>149778-23-4</t>
  </si>
  <si>
    <t>pelargonic acid</t>
  </si>
  <si>
    <t>112-05-0</t>
  </si>
  <si>
    <t>ammonia salts of fatty acids</t>
  </si>
  <si>
    <t>penetrex</t>
  </si>
  <si>
    <t>79-21-0</t>
  </si>
  <si>
    <t>petroleum distillate hydrotreated light</t>
  </si>
  <si>
    <t>6474-47-8</t>
  </si>
  <si>
    <t>phenol</t>
  </si>
  <si>
    <t>phosphate ester, potassium salt</t>
  </si>
  <si>
    <t>phosphated ethoxylate</t>
  </si>
  <si>
    <t>52019-36-0</t>
  </si>
  <si>
    <t>phosphino caboxylic copolymer</t>
  </si>
  <si>
    <t>phosphinosuccinic oligomer</t>
  </si>
  <si>
    <t>phosphonate ester</t>
  </si>
  <si>
    <t>phosphonic acid</t>
  </si>
  <si>
    <t>phosphonic acid (1-hydroxyethylidine)Bis</t>
  </si>
  <si>
    <t>Phosphonobutane-tricarboxylic acid</t>
  </si>
  <si>
    <t>C20-C</t>
  </si>
  <si>
    <t>phosphonomethylated diamine</t>
  </si>
  <si>
    <t>phosphoric acid</t>
  </si>
  <si>
    <t>7664-38-2</t>
  </si>
  <si>
    <t>phosphorus oxide</t>
  </si>
  <si>
    <t>piperonyl butoxide</t>
  </si>
  <si>
    <t>51-03-6</t>
  </si>
  <si>
    <t>EPA RED  2006 page 19</t>
  </si>
  <si>
    <t>poly (ethylene-prorylene) glycol, butoxy-</t>
  </si>
  <si>
    <t>9038-95-3</t>
  </si>
  <si>
    <t>poly acrylic acid</t>
  </si>
  <si>
    <t>9003 01 7</t>
  </si>
  <si>
    <t>poly acrylic acid sodium salt</t>
  </si>
  <si>
    <t>25549-84-2</t>
  </si>
  <si>
    <t>poly diakyl-dimethyl ammonium chloride</t>
  </si>
  <si>
    <t>based on quarternary ammonia</t>
  </si>
  <si>
    <t>poly diallyl-dimethyl-ammonium chloride</t>
  </si>
  <si>
    <t>poly oxy-1,2-ethanediylalpha tridecyl omegahydroxy</t>
  </si>
  <si>
    <t>Poly([oxyehtylene(dimethyliminio)ethylenedichloride</t>
  </si>
  <si>
    <t>31075-24-8</t>
  </si>
  <si>
    <t>poly(dimethyldiallylammonium chloride)</t>
  </si>
  <si>
    <t>poly(dimethyldiallylammonium) chloride</t>
  </si>
  <si>
    <t>poly(oxy-1,2,ethanediyl),a-(2-ehylyhexyl)-w-hydroxy</t>
  </si>
  <si>
    <t>26468-86-0</t>
  </si>
  <si>
    <t>poly(oxy-1,2,ethanediyl),alpha-[2-[bis-aminoethyl)methylammonio)..</t>
  </si>
  <si>
    <t>68410-69-5</t>
  </si>
  <si>
    <t>Poly(oxy-1,2-ethanediyl), alpha-undecyl-omega-hydroxyl</t>
  </si>
  <si>
    <t>polyacrylamide</t>
  </si>
  <si>
    <t>polyacrylate copolymer</t>
  </si>
  <si>
    <t>varies</t>
  </si>
  <si>
    <t>polyalkylene glycol</t>
  </si>
  <si>
    <t>polyallkylammonium chloride</t>
  </si>
  <si>
    <t>based on chloride</t>
  </si>
  <si>
    <t>polyaluminum hydrochlorosulfate</t>
  </si>
  <si>
    <t>Polyaluminum hydroxchloride</t>
  </si>
  <si>
    <t>coagulant</t>
  </si>
  <si>
    <t>Polyaluminum Hydroxychlorosulfate</t>
  </si>
  <si>
    <t>limits currently not required</t>
  </si>
  <si>
    <t>polyamine phosphate</t>
  </si>
  <si>
    <t>Polycaboxylate, sodium salt</t>
  </si>
  <si>
    <t>polycarboxylic acid</t>
  </si>
  <si>
    <t>9003 04 7</t>
  </si>
  <si>
    <t>acrylic acid polymer</t>
  </si>
  <si>
    <t>polydadmac homopolymer</t>
  </si>
  <si>
    <t>0813/13</t>
  </si>
  <si>
    <t>based on quaternary ammonia</t>
  </si>
  <si>
    <t xml:space="preserve">Polydimethylsiloxane Emulsion </t>
  </si>
  <si>
    <t>63148-62-9</t>
  </si>
  <si>
    <t>silicone</t>
  </si>
  <si>
    <t>9036-19-5</t>
  </si>
  <si>
    <t>polyethoxy ethanols</t>
  </si>
  <si>
    <t>68131-40-8</t>
  </si>
  <si>
    <t>tergitol degreaser</t>
  </si>
  <si>
    <t>Polyethylene 1-ethoxyethylnonylphenol ether</t>
  </si>
  <si>
    <t>70247-93-7</t>
  </si>
  <si>
    <t>polyethylene glycol</t>
  </si>
  <si>
    <t>25322-68-3</t>
  </si>
  <si>
    <t>polyethylene glycol dioleate</t>
  </si>
  <si>
    <t>polyethylene glycol mono (octylphenyl) ether</t>
  </si>
  <si>
    <t>based on ethylene glycol</t>
  </si>
  <si>
    <t>polyethylene glycol monostearate</t>
  </si>
  <si>
    <t>9004-99-3</t>
  </si>
  <si>
    <t>polyethylene glycol monotallate</t>
  </si>
  <si>
    <t>61791-00-2</t>
  </si>
  <si>
    <t xml:space="preserve">Polyglycoside, C10-16 </t>
  </si>
  <si>
    <t>110615-49-9</t>
  </si>
  <si>
    <t>Polyglycoside, C8-10</t>
  </si>
  <si>
    <t>polymaleic acid</t>
  </si>
  <si>
    <t>polymaleic anhydride</t>
  </si>
  <si>
    <t>polymeric methacrylic acid</t>
  </si>
  <si>
    <t>robust study plan to EPA</t>
  </si>
  <si>
    <t>POLYOXYETHYLENE(5) OLEYLAMINE ETHER</t>
  </si>
  <si>
    <t>26635-93-8</t>
  </si>
  <si>
    <t>polyoxyethylene(dimethyliminio)ethylene(dimethyliminio)ethylene dichloride</t>
  </si>
  <si>
    <t>Also called Busan 77 (pesticide)</t>
  </si>
  <si>
    <t>Polyoxypropylene-polyoxyethylene</t>
  </si>
  <si>
    <t>9003 11-6</t>
  </si>
  <si>
    <t>polyphosphate salt</t>
  </si>
  <si>
    <t>polypropylene glycol</t>
  </si>
  <si>
    <t>25322-69-4</t>
  </si>
  <si>
    <t>EPA RED 9-25-1007</t>
  </si>
  <si>
    <t>polypropylene glycol glycerol ether</t>
  </si>
  <si>
    <t>25791-96-2</t>
  </si>
  <si>
    <t>potassium acetate</t>
  </si>
  <si>
    <t>127-08-2</t>
  </si>
  <si>
    <t>no toxicity limit for this compound</t>
  </si>
  <si>
    <t>potassium bisulfite</t>
  </si>
  <si>
    <t>07773-03-3</t>
  </si>
  <si>
    <t>potassium carbonate</t>
  </si>
  <si>
    <t>584-08-7</t>
  </si>
  <si>
    <t>potassium hydroxide</t>
  </si>
  <si>
    <t>1310-58-3</t>
  </si>
  <si>
    <t>potassium N-methyldithiocarbamate</t>
  </si>
  <si>
    <t>137-41-7</t>
  </si>
  <si>
    <t>potassium permanganate</t>
  </si>
  <si>
    <t>based on manganese</t>
  </si>
  <si>
    <t>potassium peroxymonosulfate</t>
  </si>
  <si>
    <t>70693-62-8</t>
  </si>
  <si>
    <t>potassium phosphonate</t>
  </si>
  <si>
    <t>potassium polyacrylate</t>
  </si>
  <si>
    <t>97953-25-8</t>
  </si>
  <si>
    <t>no toxicty data available</t>
  </si>
  <si>
    <t>potassium sterate</t>
  </si>
  <si>
    <t>593-29-3</t>
  </si>
  <si>
    <t>potassium sulfite</t>
  </si>
  <si>
    <t>10117-38-7</t>
  </si>
  <si>
    <t>povidone</t>
  </si>
  <si>
    <t>9003-39-8</t>
  </si>
  <si>
    <t>prop-2-enoic acid; 2-(prop-2-enoylamino)butane-2-sulfonic acid</t>
  </si>
  <si>
    <t>91499-51-3</t>
  </si>
  <si>
    <t>propan-2-ol</t>
  </si>
  <si>
    <t>67-63-0</t>
  </si>
  <si>
    <t>no toxics limit</t>
  </si>
  <si>
    <t>propananminium-3-(2-ethylhexyl)oxy-2-hydroxy-N</t>
  </si>
  <si>
    <t>108797-85-9</t>
  </si>
  <si>
    <t>propane</t>
  </si>
  <si>
    <t>74-98-6</t>
  </si>
  <si>
    <t>propanenitrile, 3-</t>
  </si>
  <si>
    <t>26351-32-6</t>
  </si>
  <si>
    <t>propenoic acid</t>
  </si>
  <si>
    <t>propenonic acid amide</t>
  </si>
  <si>
    <t>propylene glycol</t>
  </si>
  <si>
    <t>propylene glycol methyl ether</t>
  </si>
  <si>
    <t>1589-47-5</t>
  </si>
  <si>
    <t>propylene oxide</t>
  </si>
  <si>
    <t>75-56-9</t>
  </si>
  <si>
    <t>protein hydrolysate</t>
  </si>
  <si>
    <t>69430-36-0</t>
  </si>
  <si>
    <t>pyla-cert orange mx-70</t>
  </si>
  <si>
    <t>no toxicity data available - fragrance</t>
  </si>
  <si>
    <t>pyrenetetrasulfonic acid sodium salt</t>
  </si>
  <si>
    <t>59572-43-1</t>
  </si>
  <si>
    <t>Quadrasperse polymer, 2-propenoic acid, 2-methyl-, methyl ester,</t>
  </si>
  <si>
    <t>331955-28-3</t>
  </si>
  <si>
    <t>based on 2-propenoic acid</t>
  </si>
  <si>
    <t>Quaternary ammonium compounds</t>
  </si>
  <si>
    <t>Quaternary ammonium polyacrylamide</t>
  </si>
  <si>
    <t>35429-19-7</t>
  </si>
  <si>
    <t>resorufin sodium salt</t>
  </si>
  <si>
    <t>34994-50-8</t>
  </si>
  <si>
    <t>bio indicator</t>
  </si>
  <si>
    <t>silic acid, disodium salt</t>
  </si>
  <si>
    <t>silica</t>
  </si>
  <si>
    <t>14808-60-7</t>
  </si>
  <si>
    <t>Silicon dioxide</t>
  </si>
  <si>
    <t>7631-86-5</t>
  </si>
  <si>
    <t>silver</t>
  </si>
  <si>
    <t>7440-22-4</t>
  </si>
  <si>
    <t>simethicone</t>
  </si>
  <si>
    <t>8050-81-5</t>
  </si>
  <si>
    <t>sodium 1-octane sulfonate</t>
  </si>
  <si>
    <t>5324-84-5</t>
  </si>
  <si>
    <t>sodium acetate</t>
  </si>
  <si>
    <t>127-09-3</t>
  </si>
  <si>
    <t>sodium alkyl benzene sulfonate</t>
  </si>
  <si>
    <t>sodium alkyl ether sulfate</t>
  </si>
  <si>
    <t>68585-34-2</t>
  </si>
  <si>
    <t>sodium aluminate</t>
  </si>
  <si>
    <t>Sodium benzotriazole</t>
  </si>
  <si>
    <t>sodium bicarbonate</t>
  </si>
  <si>
    <t>144-55-8</t>
  </si>
  <si>
    <t>sodium bisulfate</t>
  </si>
  <si>
    <t>7631-90-5</t>
  </si>
  <si>
    <t>sodium bisulfite</t>
  </si>
  <si>
    <t>sodium borate</t>
  </si>
  <si>
    <t>sodium bromide</t>
  </si>
  <si>
    <t>7647-15-6</t>
  </si>
  <si>
    <t>based on bromide, sodium salt</t>
  </si>
  <si>
    <t>sodium bromosulfamate</t>
  </si>
  <si>
    <t>Sodium C14-16 olefin sulfonate</t>
  </si>
  <si>
    <t>068439-57-6</t>
  </si>
  <si>
    <t>sodium carbonate</t>
  </si>
  <si>
    <t>497-19-8</t>
  </si>
  <si>
    <t>sodium chlorate</t>
  </si>
  <si>
    <t>sodium chloride</t>
  </si>
  <si>
    <t>7647-14-5</t>
  </si>
  <si>
    <t>sodium chlorosulfamate</t>
  </si>
  <si>
    <t>17172-27-9</t>
  </si>
  <si>
    <t>sodium citrate</t>
  </si>
  <si>
    <t>66-04-2</t>
  </si>
  <si>
    <t>sodium dichlor s triazinetrione</t>
  </si>
  <si>
    <t>based on cyanuric acid</t>
  </si>
  <si>
    <t>sodium dichloroisocyanurate dihydrate</t>
  </si>
  <si>
    <t>51580-86-0</t>
  </si>
  <si>
    <t>based on chlorine</t>
  </si>
  <si>
    <t>sodium dimethyldithiocarbonae</t>
  </si>
  <si>
    <t>128-04-1</t>
  </si>
  <si>
    <t>sodium EDTA</t>
  </si>
  <si>
    <t>sodium erythobate</t>
  </si>
  <si>
    <t>6381-77-7</t>
  </si>
  <si>
    <t>sodium glucoheptonate</t>
  </si>
  <si>
    <t>13007-85-7</t>
  </si>
  <si>
    <t>sodium gluconate</t>
  </si>
  <si>
    <t>527-07-1</t>
  </si>
  <si>
    <t>sodium hexametaphosphate</t>
  </si>
  <si>
    <t>10124-58-8</t>
  </si>
  <si>
    <t>sodium hypochlorite</t>
  </si>
  <si>
    <t>7681-52-9</t>
  </si>
  <si>
    <t>based on chlorite (sodium salt)</t>
  </si>
  <si>
    <t>sodium lauryl sarcosinate</t>
  </si>
  <si>
    <t>137-16-6</t>
  </si>
  <si>
    <t>sodium lauryl sulfate</t>
  </si>
  <si>
    <t>68585-47-7</t>
  </si>
  <si>
    <t>sodium laurylglucosides hydroxypropylsulfonate</t>
  </si>
  <si>
    <t>742087-49-6</t>
  </si>
  <si>
    <t>sodium lignosulfonate</t>
  </si>
  <si>
    <t>68131-31-7</t>
  </si>
  <si>
    <t>sodium maleate</t>
  </si>
  <si>
    <t>18016-19-8</t>
  </si>
  <si>
    <t>sodium metabisulfite</t>
  </si>
  <si>
    <t>7681-57-4</t>
  </si>
  <si>
    <t>Sodium metasilicate</t>
  </si>
  <si>
    <t>currently no toxics limits</t>
  </si>
  <si>
    <t>sodium methyl acryl sulfonate</t>
  </si>
  <si>
    <t>1561-92-8</t>
  </si>
  <si>
    <t>sodium mixed C8 amphocarboxylate</t>
  </si>
  <si>
    <t>sodium molybdate</t>
  </si>
  <si>
    <t>7631-95-0</t>
  </si>
  <si>
    <t>based on molybdenum</t>
  </si>
  <si>
    <t>sodium nitrate</t>
  </si>
  <si>
    <t>7631-99-4</t>
  </si>
  <si>
    <t>sodium nitrite</t>
  </si>
  <si>
    <t>7632-00-0</t>
  </si>
  <si>
    <t>sodium octyl sulfate</t>
  </si>
  <si>
    <t>142-31-4</t>
  </si>
  <si>
    <t>no toxic data available</t>
  </si>
  <si>
    <t>sodium pentaborate</t>
  </si>
  <si>
    <t>200443-98-7</t>
  </si>
  <si>
    <t>based on boron compounds</t>
  </si>
  <si>
    <t>sodium persulfate</t>
  </si>
  <si>
    <t>7775-27-1</t>
  </si>
  <si>
    <t>sodium phosphate tribasic</t>
  </si>
  <si>
    <t>10124-56-8</t>
  </si>
  <si>
    <t>sodium polyacrylate</t>
  </si>
  <si>
    <t>sodium polymethacrylate</t>
  </si>
  <si>
    <t>54193-36-1</t>
  </si>
  <si>
    <t>sodium polysilicate</t>
  </si>
  <si>
    <t>134-09-8</t>
  </si>
  <si>
    <t>sodium sesquiccabonate</t>
  </si>
  <si>
    <t>533-96-0</t>
  </si>
  <si>
    <t>sodium silicate</t>
  </si>
  <si>
    <t>1344-09-8</t>
  </si>
  <si>
    <t>sodium sulfamate</t>
  </si>
  <si>
    <t>13845-18-6</t>
  </si>
  <si>
    <t>sodium sulfate</t>
  </si>
  <si>
    <t>7757-82-6</t>
  </si>
  <si>
    <t>sodium sulfite</t>
  </si>
  <si>
    <t>7757-83-7</t>
  </si>
  <si>
    <t>sodium sulphamidate</t>
  </si>
  <si>
    <t>13849-18-6</t>
  </si>
  <si>
    <t>sodium tartrate</t>
  </si>
  <si>
    <t>868-18-8</t>
  </si>
  <si>
    <t>sodium tolyltriazole</t>
  </si>
  <si>
    <t>1-H-Benzotriazole, 4 (or 5)-methyl, sodium salt</t>
  </si>
  <si>
    <t>sodium tripolyphosphate</t>
  </si>
  <si>
    <t>7758-29-4</t>
  </si>
  <si>
    <t>sodium xylene sulfonate</t>
  </si>
  <si>
    <t>1300-72-7</t>
  </si>
  <si>
    <t>sodium-p-toluenesulfonchloramide</t>
  </si>
  <si>
    <t>127-65-1</t>
  </si>
  <si>
    <t>based on toluene</t>
  </si>
  <si>
    <t>sorbitan fatty acid esters</t>
  </si>
  <si>
    <t>sorbitan monooleate</t>
  </si>
  <si>
    <t>1338-43-8</t>
  </si>
  <si>
    <t>sorbitan monostearate</t>
  </si>
  <si>
    <t>1338-41-6</t>
  </si>
  <si>
    <t>sorbitan oleate</t>
  </si>
  <si>
    <t>5938-38-5</t>
  </si>
  <si>
    <t>sorbitan tristearate</t>
  </si>
  <si>
    <t>stearic acid</t>
  </si>
  <si>
    <t>straight run middle distillate</t>
  </si>
  <si>
    <t>64741-44-2</t>
  </si>
  <si>
    <t>Straight Run Petrolium Distilates</t>
  </si>
  <si>
    <t>strike pellets</t>
  </si>
  <si>
    <t>based on methoprene</t>
  </si>
  <si>
    <t>styrene</t>
  </si>
  <si>
    <t>succinate surfactant</t>
  </si>
  <si>
    <t>succinic acid</t>
  </si>
  <si>
    <t>110-15-6</t>
  </si>
  <si>
    <t>sucrose</t>
  </si>
  <si>
    <t>57-50-1</t>
  </si>
  <si>
    <t>sulfadimethoxine</t>
  </si>
  <si>
    <t>122-11-2</t>
  </si>
  <si>
    <t>sulfamic acid</t>
  </si>
  <si>
    <t>5329-14-6</t>
  </si>
  <si>
    <t>sulfamic acid, N-bromo, sodium salt</t>
  </si>
  <si>
    <t>1004542-84-0</t>
  </si>
  <si>
    <t>Sulfate</t>
  </si>
  <si>
    <t xml:space="preserve">based on health advisory </t>
  </si>
  <si>
    <t>sulfite salt</t>
  </si>
  <si>
    <t>sulfonated copolymer ester</t>
  </si>
  <si>
    <t xml:space="preserve">sulfonated styrene maleic anhydride </t>
  </si>
  <si>
    <t>sulfur dioxide</t>
  </si>
  <si>
    <t>sulfuric acid</t>
  </si>
  <si>
    <t>7664-93-9</t>
  </si>
  <si>
    <t>calculate pH</t>
  </si>
  <si>
    <t>subject to pH</t>
  </si>
  <si>
    <t>sulfurous acid, dipotassium salt</t>
  </si>
  <si>
    <t>surfactant, biodegradable</t>
  </si>
  <si>
    <t>tall oil fatty acid</t>
  </si>
  <si>
    <t>61790-12-3</t>
  </si>
  <si>
    <t>tannins hydroethyl amino methyl hydrochloride</t>
  </si>
  <si>
    <t>104376-81-0</t>
  </si>
  <si>
    <t>tertbuthylazine</t>
  </si>
  <si>
    <t>tetrahydrofuran</t>
  </si>
  <si>
    <t>109-99-9</t>
  </si>
  <si>
    <t>tetrapotassium pyrophosphate</t>
  </si>
  <si>
    <t>tetrasodium EDTA</t>
  </si>
  <si>
    <t>68915-31-1</t>
  </si>
  <si>
    <t>tetrasodium EDTA tetrahydrate</t>
  </si>
  <si>
    <t>tetrasodium ethylene diamine tetraacetate</t>
  </si>
  <si>
    <t>Thiourea</t>
  </si>
  <si>
    <t>62-56-6</t>
  </si>
  <si>
    <t>titanium dioxide</t>
  </si>
  <si>
    <t>13463-67-7</t>
  </si>
  <si>
    <t>tolyltriazole ester</t>
  </si>
  <si>
    <t>tolytriazole sodium salt</t>
  </si>
  <si>
    <t>Tomar inhibitor</t>
  </si>
  <si>
    <t>61791-10-4</t>
  </si>
  <si>
    <t>tributyltetradecyl phosphonium chloride</t>
  </si>
  <si>
    <t>81741-28-8</t>
  </si>
  <si>
    <t xml:space="preserve">Trichloro-s-triazinetrione </t>
  </si>
  <si>
    <t>87-90-1</t>
  </si>
  <si>
    <t>biocide</t>
  </si>
  <si>
    <t>triethanolamine</t>
  </si>
  <si>
    <t>102-71-6</t>
  </si>
  <si>
    <t>trimellitic acid</t>
  </si>
  <si>
    <t>528-44-9</t>
  </si>
  <si>
    <t>triphosphoric acid pentasodium salt</t>
  </si>
  <si>
    <t>also Sodium tripolyphosphate</t>
  </si>
  <si>
    <t>tripropylene glycol methyl ether</t>
  </si>
  <si>
    <t>25498-49-1</t>
  </si>
  <si>
    <t>Trisodium nitrilotriacetate</t>
  </si>
  <si>
    <t>trisodium phosphate</t>
  </si>
  <si>
    <t>7601-54-9</t>
  </si>
  <si>
    <t>trisodium phosphate dodecahydrate</t>
  </si>
  <si>
    <t>10101-89-0</t>
  </si>
  <si>
    <t>TSP</t>
  </si>
  <si>
    <t>urea</t>
  </si>
  <si>
    <t>57-13-6</t>
  </si>
  <si>
    <t>Urea hydrochloride</t>
  </si>
  <si>
    <t>506-89-8</t>
  </si>
  <si>
    <t>zinc chloride</t>
  </si>
  <si>
    <t>7646-85-7</t>
  </si>
  <si>
    <t>based on zinc</t>
  </si>
  <si>
    <t>zinc compounds</t>
  </si>
  <si>
    <t>7440-66-6</t>
  </si>
  <si>
    <t>zinc oxide</t>
  </si>
  <si>
    <t>1314-13-2</t>
  </si>
  <si>
    <t>zinc sulfate</t>
  </si>
  <si>
    <t>7733-02-0</t>
  </si>
  <si>
    <t>Cancer Risk?</t>
  </si>
  <si>
    <t>Yes</t>
  </si>
  <si>
    <t>Yes 3.0</t>
  </si>
  <si>
    <t>NT</t>
  </si>
  <si>
    <t>Ingredients and Percent (%) Composition</t>
  </si>
  <si>
    <t>Ingredient Name</t>
  </si>
  <si>
    <t>HHSUC (mg/L)</t>
  </si>
  <si>
    <t>% Composition</t>
  </si>
  <si>
    <t>HHSUC (mg/l)</t>
  </si>
  <si>
    <t>Adjusted HHSUC (mg/L)</t>
  </si>
  <si>
    <t>SUM:</t>
  </si>
  <si>
    <t xml:space="preserve"> Whole Product HHSUC (mg/L):</t>
  </si>
  <si>
    <t xml:space="preserve">DEP calculates Human Health Safe Usage Concentrations (HHSUCs) for use on DEP's Approved List of Chemical Additives by determining a toxicological endpoint value for each ingredient, dividing the value by the percent composition (by weight or volume), and using the most stringent adjusted value as the HHSUC for the whole chemical additive product.  The methodologies for developing HHSUCs are found in EPA guidance, Methodology for Deriving Ambient Water Quality Criteria for the Protection of Human Health and the National Recommended Water Quality Criteria (EPA-822-B-00-004, October 2000).  The primary sources used to obtain risk assessment values are verified reference doses, listed in EPA’s IRIS (Integrated Risk Information System) and other approved data sources referred through IRIS, Maximum Contaminant Level Goals (MCLGs), and other sources as found in 25 Pa. Code §16.32.  Nationally recommended water quality criteria and DEP-developed criteria can be found in Chapter 93, Table 3 (relating to specific water quality criteria), Table 5 (relating to water quality criteria for toxic substances) and Table 6 (relating to the Great Lakes basin).  DEP-developed site-specific criteria are also found in Chapter 16, Appendix A, Table 1A.  If numeric criteria are not available in Chapter 93 or Chapter 16 for ingredients listed in an additive, DEP will develop HHSUCs using the EPA-approved national guidelines.
</t>
  </si>
  <si>
    <r>
      <t xml:space="preserve">The following sections describe how to use the Human Health Safe Usage Concentration (Conc) worksheet.  The resulting HHSUCs are recorded on DEP's Approved List of Chemical Additives.  </t>
    </r>
    <r>
      <rPr>
        <b/>
        <sz val="11"/>
        <color theme="1"/>
        <rFont val="Calibri"/>
        <family val="2"/>
        <scheme val="minor"/>
      </rPr>
      <t>All fields available for data entry are highlighted in gray</t>
    </r>
    <r>
      <rPr>
        <sz val="11"/>
        <color theme="1"/>
        <rFont val="Calibri"/>
        <family val="2"/>
        <scheme val="minor"/>
      </rPr>
      <t>.  Enter the name of the substance or product at the top of the form.  Optionally, enter the name of the reviewer, the date of the review, and the permittee name and permit number, if applicable.</t>
    </r>
  </si>
  <si>
    <t>Ingredient Name (required)</t>
  </si>
  <si>
    <t>Select the name of the ingredient from the drop-down list.  Ingredients are listed on the Reference worksheet, which is protected.  New ingredients are added by DEP.  Upon selecting the ingredient name, the HHSUC for that ingredient is displayed.</t>
  </si>
  <si>
    <r>
      <rPr>
        <b/>
        <sz val="11"/>
        <color theme="1"/>
        <rFont val="Calibri"/>
        <family val="2"/>
        <scheme val="minor"/>
      </rPr>
      <t xml:space="preserve">RSC </t>
    </r>
    <r>
      <rPr>
        <sz val="11"/>
        <color theme="1"/>
        <rFont val="Calibri"/>
        <family val="2"/>
        <scheme val="minor"/>
      </rPr>
      <t>= Relative Source Contribution, accounts for the non-water sources of exposure, 0.2 default.</t>
    </r>
  </si>
  <si>
    <r>
      <rPr>
        <b/>
        <sz val="11"/>
        <color theme="1"/>
        <rFont val="Calibri"/>
        <family val="2"/>
        <scheme val="minor"/>
      </rPr>
      <t>RfD</t>
    </r>
    <r>
      <rPr>
        <sz val="11"/>
        <color theme="1"/>
        <rFont val="Calibri"/>
        <family val="2"/>
        <scheme val="minor"/>
      </rPr>
      <t xml:space="preserve"> = Reference Dose (acceptable exposure level).  It is determined by using the NOAEL or LOAEL and applying the appropriate modifying factors.</t>
    </r>
  </si>
  <si>
    <r>
      <rPr>
        <b/>
        <sz val="11"/>
        <color theme="1"/>
        <rFont val="Calibri"/>
        <family val="2"/>
        <scheme val="minor"/>
      </rPr>
      <t>BAF/BCF</t>
    </r>
    <r>
      <rPr>
        <sz val="11"/>
        <color theme="1"/>
        <rFont val="Calibri"/>
        <family val="2"/>
        <scheme val="minor"/>
      </rPr>
      <t xml:space="preserve"> = Bioaccumulation factor (BAF) / Bioconcentration factor (BAF) – BCF represents the bioconcentration of the edible portion of a fish. The BAF is the ratio in liters per kilogram of a substance’s concentration in tissues of an aquatic organism to its concentration in ambient water.</t>
    </r>
  </si>
  <si>
    <r>
      <rPr>
        <b/>
        <sz val="11"/>
        <color theme="1"/>
        <rFont val="Calibri"/>
        <family val="2"/>
        <scheme val="minor"/>
      </rPr>
      <t>BW</t>
    </r>
    <r>
      <rPr>
        <sz val="11"/>
        <color theme="1"/>
        <rFont val="Calibri"/>
        <family val="2"/>
        <scheme val="minor"/>
      </rPr>
      <t xml:space="preserve"> = Body weight (BW), 70 kg person default.</t>
    </r>
  </si>
  <si>
    <r>
      <rPr>
        <b/>
        <sz val="11"/>
        <color theme="1"/>
        <rFont val="Calibri"/>
        <family val="2"/>
        <scheme val="minor"/>
      </rPr>
      <t>DI</t>
    </r>
    <r>
      <rPr>
        <sz val="11"/>
        <color theme="1"/>
        <rFont val="Calibri"/>
        <family val="2"/>
        <scheme val="minor"/>
      </rPr>
      <t xml:space="preserve"> = Drinking water intake (DI), 2 liters/day default.</t>
    </r>
  </si>
  <si>
    <r>
      <rPr>
        <b/>
        <sz val="11"/>
        <color theme="1"/>
        <rFont val="Calibri"/>
        <family val="2"/>
        <scheme val="minor"/>
      </rPr>
      <t xml:space="preserve">FI </t>
    </r>
    <r>
      <rPr>
        <sz val="11"/>
        <color theme="1"/>
        <rFont val="Calibri"/>
        <family val="2"/>
        <scheme val="minor"/>
      </rPr>
      <t>= Fish Intake / Consumption Rate, 17.5 grams/day (0.0175 kg/day) default.</t>
    </r>
  </si>
  <si>
    <t>Ingredients are classified as "Threshold Human Health" (THH) or Carcinogenic (Cancer) Risk.  The equation for calculating the HHSUC using THH values is as follows: HHSUC (mg/L) = RfD x RSC x (BW/(DI + (FI x BAF/BCF)), where:</t>
  </si>
  <si>
    <r>
      <rPr>
        <b/>
        <sz val="11"/>
        <color theme="1"/>
        <rFont val="Calibri"/>
        <family val="2"/>
        <scheme val="minor"/>
      </rPr>
      <t>RML</t>
    </r>
    <r>
      <rPr>
        <sz val="11"/>
        <color theme="1"/>
        <rFont val="Calibri"/>
        <family val="2"/>
        <scheme val="minor"/>
      </rPr>
      <t xml:space="preserve"> = Risk management level, 10</t>
    </r>
    <r>
      <rPr>
        <vertAlign val="superscript"/>
        <sz val="11"/>
        <color theme="1"/>
        <rFont val="Calibri"/>
        <family val="2"/>
        <scheme val="minor"/>
      </rPr>
      <t>-6</t>
    </r>
    <r>
      <rPr>
        <sz val="11"/>
        <color theme="1"/>
        <rFont val="Calibri"/>
        <family val="2"/>
        <scheme val="minor"/>
      </rPr>
      <t xml:space="preserve"> default.</t>
    </r>
  </si>
  <si>
    <r>
      <rPr>
        <b/>
        <sz val="11"/>
        <color theme="1"/>
        <rFont val="Calibri"/>
        <family val="2"/>
        <scheme val="minor"/>
      </rPr>
      <t>CSF</t>
    </r>
    <r>
      <rPr>
        <sz val="11"/>
        <color theme="1"/>
        <rFont val="Calibri"/>
        <family val="2"/>
        <scheme val="minor"/>
      </rPr>
      <t xml:space="preserve"> = EPA’s cancer potency (slope) factor.</t>
    </r>
  </si>
  <si>
    <r>
      <rPr>
        <b/>
        <sz val="11"/>
        <color theme="1"/>
        <rFont val="Calibri"/>
        <family val="2"/>
        <scheme val="minor"/>
      </rPr>
      <t xml:space="preserve">DI, FI and BAF/BCF </t>
    </r>
    <r>
      <rPr>
        <sz val="11"/>
        <color theme="1"/>
        <rFont val="Calibri"/>
        <family val="2"/>
        <scheme val="minor"/>
      </rPr>
      <t>= as defined above.</t>
    </r>
  </si>
  <si>
    <t>% Composition(required)</t>
  </si>
  <si>
    <t>Enter the percent (%) composition of the ingredient within the whole product.  This information should be supplied on DEP's New Chemical Additives Request Form (3800-FM-BPNPSM0486).  The % composition may be by weight or volume.  The sum at the bottom of the table should equal 100.  Only numbers may be entered (i.e., "&lt;" and "&gt;" symbols cannot be entered).</t>
  </si>
  <si>
    <t>The Adjusted HHSUC in mg/L is automatically computed by dividing the ingredient-specific HHSUC by the percentage (fraction) of the ingredient in the whole product.  The minimum Adjusted HHSUC value is used as the overall chemical additive HHSUC value.</t>
  </si>
  <si>
    <t>water</t>
  </si>
  <si>
    <t>7173-51-5</t>
  </si>
  <si>
    <t>yes</t>
  </si>
  <si>
    <t>26530-20-1</t>
  </si>
  <si>
    <t>currently no toxic oral limits</t>
  </si>
  <si>
    <t>sodium hypophosphite</t>
  </si>
  <si>
    <t>7681-53-0</t>
  </si>
  <si>
    <t>sodium phosphinate</t>
  </si>
  <si>
    <t>iron</t>
  </si>
  <si>
    <t>7439-89-6</t>
  </si>
  <si>
    <t>17766-26-6</t>
  </si>
  <si>
    <t>acrylic acid/ sulfonic acid copolymer</t>
  </si>
  <si>
    <t>40623-75-4</t>
  </si>
  <si>
    <t>Pentaethylenehexamine</t>
  </si>
  <si>
    <t>4067-16-7</t>
  </si>
  <si>
    <t>sodium pentahydroxy hexanoate</t>
  </si>
  <si>
    <t>57018-52-7</t>
  </si>
  <si>
    <t>possible carcinogen, no data available</t>
  </si>
  <si>
    <t>sodium alkylbenzene sulfonate</t>
  </si>
  <si>
    <t>290-87-9</t>
  </si>
  <si>
    <t>D-glucopyranose</t>
  </si>
  <si>
    <t>2280-44-6</t>
  </si>
  <si>
    <t>Dextrose monhydrate</t>
  </si>
  <si>
    <t>polyamine polyether</t>
  </si>
  <si>
    <t>68815-65-1</t>
  </si>
  <si>
    <t>25987-06-8</t>
  </si>
  <si>
    <t xml:space="preserve">1,3,5-Triazine </t>
  </si>
  <si>
    <t>1,2-Benzisothiazolin-3-one</t>
  </si>
  <si>
    <t>1,2,4-Butanetricarboxylic acid, 2-phosphono-</t>
  </si>
  <si>
    <t>1,2-Ethanediamine polymer with aziridine</t>
  </si>
  <si>
    <t>1,3,5-Triazine-2,4,6-(1H,3H,5H)trione,1,3-dichloro,sodiumsalt</t>
  </si>
  <si>
    <t xml:space="preserve">1,3,5-Triazine-2,4,6-trithione trisodium salt </t>
  </si>
  <si>
    <t>1,3,6,8-Pyrenetetrasulfonic acid</t>
  </si>
  <si>
    <t>1,3-Dichloro-2-propanol</t>
  </si>
  <si>
    <t>1,3-Dichloro-5,5-dimethylhydantion</t>
  </si>
  <si>
    <t>1,3-Dichloro-5-ethyl-5-methylhydantoin</t>
  </si>
  <si>
    <t>1,4-Benzenediol</t>
  </si>
  <si>
    <t>123-91-1</t>
  </si>
  <si>
    <t>1-Bromo-3-chloro-5,5-dimethylhydantoin</t>
  </si>
  <si>
    <t>1-ethyl-4,5-dihydro-1-(2-hydroxyethyl)-2-isoheptadecyl-1H-imidazolium ethyl sulphate</t>
  </si>
  <si>
    <t>68039-12-3</t>
  </si>
  <si>
    <t xml:space="preserve">1-Hydroxyethylidene-1,1-diphosphonic acid </t>
  </si>
  <si>
    <t>1-Hydroxyethylidene-1,1-phosphonic acid, tetrapotassium salt</t>
  </si>
  <si>
    <t xml:space="preserve">1-Methyl-2-pyrrolidinone </t>
  </si>
  <si>
    <t>2-Propanol</t>
  </si>
  <si>
    <t>2,2-Dibromo-3-nitrilopropionamide</t>
  </si>
  <si>
    <t>Dibromomalonamide</t>
  </si>
  <si>
    <t>2,3-Oxiranedicarboxylic acid, disodium salt, homopolymer</t>
  </si>
  <si>
    <t>2,2-Dibromo-2-cyanoacetamide</t>
  </si>
  <si>
    <t>2-Acrylamido-2-methylpropane sulfonic acid, sodium salt</t>
  </si>
  <si>
    <t>Tetrakis(hydroxymethyl)phosp honium sulphate</t>
  </si>
  <si>
    <t>55566-30-8</t>
  </si>
  <si>
    <t>7446-81-3</t>
  </si>
  <si>
    <t>Decyl alcohol</t>
  </si>
  <si>
    <t>112-30-1</t>
  </si>
  <si>
    <t>Octyl alcohol</t>
  </si>
  <si>
    <t>111-87-5</t>
  </si>
  <si>
    <t>1-Carboxy-N,N,N-trimethylmethanaminium chloride</t>
  </si>
  <si>
    <t>1-ethyl-2-(8-heptadecyl)-4,5-dihydro-3-(2-hydroxyethyl)-1H-imidazolium ethyl sulphate</t>
  </si>
  <si>
    <t>1-hydroxyethanediphosphonicacid</t>
  </si>
  <si>
    <t>1-tert-butoxy-2-propanol</t>
  </si>
  <si>
    <t>2-Acrylamido-2-methylpropanesulfonic acid</t>
  </si>
  <si>
    <t>15214-89-8</t>
  </si>
  <si>
    <t>2-Bromo-2-nitropropane-1,3-diol</t>
  </si>
  <si>
    <t>2-Butanone</t>
  </si>
  <si>
    <t>2-Butenedioic acid (z)-, homopolymer sodium salt</t>
  </si>
  <si>
    <t>2-Butenedioic acid, homopolymer,and w-butenedioic acid</t>
  </si>
  <si>
    <t>2-Butoxyethanol</t>
  </si>
  <si>
    <t>2-Diethylaminoethanol</t>
  </si>
  <si>
    <t>110-80-5</t>
  </si>
  <si>
    <t>2-Ethoxyethanol</t>
  </si>
  <si>
    <t>2-Ethylhexanol ethoxylate</t>
  </si>
  <si>
    <t>128446-33-3</t>
  </si>
  <si>
    <t>2-Hydroxypropyl-α-cyclodextrin</t>
  </si>
  <si>
    <t>2-Methoxyethanol</t>
  </si>
  <si>
    <t>2-Methyl-2,4-pentanediol</t>
  </si>
  <si>
    <t>2-Methyl-4-isothiazolin-3-one</t>
  </si>
  <si>
    <t>2-octyl-4-isothiazolin-3-on</t>
  </si>
  <si>
    <t>2-Phosphono-1,2,4-butane tricarboxylic acid</t>
  </si>
  <si>
    <t>2-Phosphonobutane-1,2,4-tricarboxylic acid sodium salt</t>
  </si>
  <si>
    <t xml:space="preserve">1,2-Propanediol </t>
  </si>
  <si>
    <t>2-Propen-1-aminium,N,N-dimethyl-N-2-propenyl-,chloride,homopolymer</t>
  </si>
  <si>
    <t>2-Propenoic acid</t>
  </si>
  <si>
    <t>2-Propenol</t>
  </si>
  <si>
    <t>3-Methoxypropylamine</t>
  </si>
  <si>
    <t>4-Methoxyphenol</t>
  </si>
  <si>
    <t>26172-55-4</t>
  </si>
  <si>
    <t>9-Octadecen-1-amine</t>
  </si>
  <si>
    <t>Acetic acid</t>
  </si>
  <si>
    <t>55896-93-0</t>
  </si>
  <si>
    <t>Acrylic acid</t>
  </si>
  <si>
    <t>Acrylic acid, sodium salt</t>
  </si>
  <si>
    <t>Adipic acid</t>
  </si>
  <si>
    <t>Ethoxylated,propoxylatedethylenediamine</t>
  </si>
  <si>
    <t>Tetradecyldimethylbenzylammonium chloride</t>
  </si>
  <si>
    <t>Alpha olefin sulfonate</t>
  </si>
  <si>
    <t>Alpha terpineol</t>
  </si>
  <si>
    <t>Aluminum chlorhydroxide</t>
  </si>
  <si>
    <t>Aluminum chloride hydroxide sulfate</t>
  </si>
  <si>
    <t>Aluminum chlorohydrate</t>
  </si>
  <si>
    <t>Aluminum hydrochloride</t>
  </si>
  <si>
    <t>Aluminium sulfate</t>
  </si>
  <si>
    <t>Amines,cocoalkyl,ethoxylated</t>
  </si>
  <si>
    <t>Amino-tri(methylenephosphonic acid)</t>
  </si>
  <si>
    <t>Ammonium bifluoride</t>
  </si>
  <si>
    <t>Ammonia hydroxide</t>
  </si>
  <si>
    <t>Ammonium sulfate</t>
  </si>
  <si>
    <t>Ammonium acetate</t>
  </si>
  <si>
    <t>12125-02-9</t>
  </si>
  <si>
    <t>Ammonium chloride</t>
  </si>
  <si>
    <t>Ammonium thiosulfate</t>
  </si>
  <si>
    <t>Aniline</t>
  </si>
  <si>
    <t>Anionic polyacrylamide</t>
  </si>
  <si>
    <t>25038-45-3</t>
  </si>
  <si>
    <t>Arylamine</t>
  </si>
  <si>
    <t>Aziridine</t>
  </si>
  <si>
    <t xml:space="preserve">Bentonite </t>
  </si>
  <si>
    <t>Benzaldehyde</t>
  </si>
  <si>
    <t>4-(2-Methyl-2-propenyloxy)benzenesulfonic acid sodium salt</t>
  </si>
  <si>
    <t>Benzenediol</t>
  </si>
  <si>
    <t>Benzenesulfonicacid,decyl(sulfophenoxy)-,disodiumsalt</t>
  </si>
  <si>
    <t>65-85-0</t>
  </si>
  <si>
    <t>Benzoic acid</t>
  </si>
  <si>
    <t>Benzotriazole, sodium salt</t>
  </si>
  <si>
    <t>Benzyl chloride</t>
  </si>
  <si>
    <t>Betaine hydrochloride</t>
  </si>
  <si>
    <t>Borate salt</t>
  </si>
  <si>
    <t>Bromine</t>
  </si>
  <si>
    <t>Bromine chloride</t>
  </si>
  <si>
    <t>Butane</t>
  </si>
  <si>
    <t>Butanol</t>
  </si>
  <si>
    <t>Butanone oxime</t>
  </si>
  <si>
    <t>Calcium carbonate</t>
  </si>
  <si>
    <t>471-34-1</t>
  </si>
  <si>
    <t>Calcium dihydroxide</t>
  </si>
  <si>
    <t>10137-74-3</t>
  </si>
  <si>
    <t>7719-01-9</t>
  </si>
  <si>
    <t>Calcium hydroxide</t>
  </si>
  <si>
    <t>Calcium hypochlorite</t>
  </si>
  <si>
    <t>7778-54-3</t>
  </si>
  <si>
    <t>Calcium polyacrylate</t>
  </si>
  <si>
    <t>Carbohydrazide</t>
  </si>
  <si>
    <t>TCMTB 2-(thiocyanomethylthio)-benzothiazole</t>
  </si>
  <si>
    <t>21564-17-0</t>
  </si>
  <si>
    <t>DMATO Amides, tall oil-fatty</t>
  </si>
  <si>
    <t>68308-74-7</t>
  </si>
  <si>
    <t>Arylamine (modified)</t>
  </si>
  <si>
    <t>Arsenic</t>
  </si>
  <si>
    <t>744-03-82</t>
  </si>
  <si>
    <t>73049-75-9</t>
  </si>
  <si>
    <t>Benzyl-di(C12-C18 alkyl)-methyl-ammonium chloride</t>
  </si>
  <si>
    <t>diethylene glycol</t>
  </si>
  <si>
    <t>111-46-6</t>
  </si>
  <si>
    <t>Alkylphenyl ethoxylate</t>
  </si>
  <si>
    <t>127087-87-0</t>
  </si>
  <si>
    <t>methyl oxirane</t>
  </si>
  <si>
    <t>Acumer CT-1</t>
  </si>
  <si>
    <t>based on proprietary polymer</t>
  </si>
  <si>
    <t>diethanolamine (DEA)</t>
  </si>
  <si>
    <t>hydroxylamine sulfate</t>
  </si>
  <si>
    <t>10039-54-0</t>
  </si>
  <si>
    <t>based on ammonia compounds</t>
  </si>
  <si>
    <t>4-Ethylmorpholine</t>
  </si>
  <si>
    <t>100-74-3</t>
  </si>
  <si>
    <t>2-Propenoic acid, polymers</t>
  </si>
  <si>
    <t>Acrylamide polymers</t>
  </si>
  <si>
    <t>Distillates, petroleum</t>
  </si>
  <si>
    <t>Polyoxyethylene</t>
  </si>
  <si>
    <t>sodium phosphate dibasic</t>
  </si>
  <si>
    <t>sodium phosphate monobasic</t>
  </si>
  <si>
    <t>7558-80-7</t>
  </si>
  <si>
    <t>methoxyacetic acid</t>
  </si>
  <si>
    <t>625-45-6</t>
  </si>
  <si>
    <t>propenoic acid polymer with AMPS, sodium salt</t>
  </si>
  <si>
    <t>77019-71-7</t>
  </si>
  <si>
    <t>based on .001 percent acrylic acid monomer</t>
  </si>
  <si>
    <t>sodium glycolate</t>
  </si>
  <si>
    <t>2836-32-0</t>
  </si>
  <si>
    <t>glycolic acid, sodium salt</t>
  </si>
  <si>
    <t>penta-na diethylenetriamine pentaacetate</t>
  </si>
  <si>
    <t>140-01-2</t>
  </si>
  <si>
    <t>DAZOMET</t>
  </si>
  <si>
    <t>533-74-4</t>
  </si>
  <si>
    <t>IRIS RED</t>
  </si>
  <si>
    <t>dimethyl silicones and siloxanes</t>
  </si>
  <si>
    <t>siloxanes and silicones</t>
  </si>
  <si>
    <t>silica colloidial amorphous</t>
  </si>
  <si>
    <t>1112945-52-5</t>
  </si>
  <si>
    <t>naphtha (petroleum), hydrotreated heavy</t>
  </si>
  <si>
    <t>64742-48-9</t>
  </si>
  <si>
    <t>xanthan gum</t>
  </si>
  <si>
    <t>11138-66-2</t>
  </si>
  <si>
    <t>oxirane, 2-methyl-, polymers</t>
  </si>
  <si>
    <t>sodium carboxymethyl cellulose</t>
  </si>
  <si>
    <t>9004-32-4</t>
  </si>
  <si>
    <t>cellulose acetate</t>
  </si>
  <si>
    <t>decamethylcyclopentasiloxane</t>
  </si>
  <si>
    <t>541-02-6</t>
  </si>
  <si>
    <t>octamethylcyclotetrasiloxane</t>
  </si>
  <si>
    <t>556-67-2</t>
  </si>
  <si>
    <t>isopropyl alcohol (isopropanol)</t>
  </si>
  <si>
    <t>toluene</t>
  </si>
  <si>
    <t>108-88-3</t>
  </si>
  <si>
    <t>DEP Reg</t>
  </si>
  <si>
    <t>polyoxyethylated oleic acid</t>
  </si>
  <si>
    <t>9004-96-0</t>
  </si>
  <si>
    <t>lignosulfonic acid, sodium salt</t>
  </si>
  <si>
    <t>8061-51-0</t>
  </si>
  <si>
    <t>benzene</t>
  </si>
  <si>
    <t>71-43-2</t>
  </si>
  <si>
    <t>DEP reg</t>
  </si>
  <si>
    <t>1,2,4-trimethylbenzene</t>
  </si>
  <si>
    <t>95-63-6</t>
  </si>
  <si>
    <t>1,2,3-trimethylbenzene</t>
  </si>
  <si>
    <t>526-73-8</t>
  </si>
  <si>
    <t>1,3,5 trimethylbenzene (mesitylene)</t>
  </si>
  <si>
    <t>108-67-8</t>
  </si>
  <si>
    <t>68911-83-1</t>
  </si>
  <si>
    <t>tetrahydropyrimidine (fatty)</t>
  </si>
  <si>
    <t>7778-53-2</t>
  </si>
  <si>
    <t>phosphoric acid, tripotassium salt</t>
  </si>
  <si>
    <t>potassium chloride</t>
  </si>
  <si>
    <t>7447-40-7</t>
  </si>
  <si>
    <t>Fatty tetrahydropyrimidine</t>
  </si>
  <si>
    <t>based on formaldehyde</t>
  </si>
  <si>
    <t>xylene</t>
  </si>
  <si>
    <t>1330-20-7</t>
  </si>
  <si>
    <t>Fatty Acids trimers</t>
  </si>
  <si>
    <t>Fatty acids dimers</t>
  </si>
  <si>
    <t>61788-89-4</t>
  </si>
  <si>
    <t>68937-90-6</t>
  </si>
  <si>
    <t>Cadmium</t>
  </si>
  <si>
    <t>7440-43-9</t>
  </si>
  <si>
    <t>Chap 93</t>
  </si>
  <si>
    <t>reactive polyhydroxy complex, RPC (chemtreat only)</t>
  </si>
  <si>
    <t>resazurin</t>
  </si>
  <si>
    <t>550-82-3</t>
  </si>
  <si>
    <t>blue nonfluoresent dye</t>
  </si>
  <si>
    <t>Ammonia compounds</t>
  </si>
  <si>
    <t>sodium nitrilotris (methylenephosphonate)</t>
  </si>
  <si>
    <t>20592-85-2</t>
  </si>
  <si>
    <t>based on acute exposure to acrylamide</t>
  </si>
  <si>
    <t>based on acrylamide</t>
  </si>
  <si>
    <t>2-propenamide, polymers</t>
  </si>
  <si>
    <t>2-Propenamide</t>
  </si>
  <si>
    <t>Acrylamide</t>
  </si>
  <si>
    <t>isostearamide DEA</t>
  </si>
  <si>
    <t>52794-79-3</t>
  </si>
  <si>
    <t>yellow dye</t>
  </si>
  <si>
    <t>dimethyl-5,5-dimethylhydantion</t>
  </si>
  <si>
    <t>6440-58-0</t>
  </si>
  <si>
    <t>disodium sebacate</t>
  </si>
  <si>
    <t>17265-14-4</t>
  </si>
  <si>
    <t>acetaldehyde</t>
  </si>
  <si>
    <t>75-07-0</t>
  </si>
  <si>
    <t>ocetadecen-1-amine</t>
  </si>
  <si>
    <t>epichlorohydrine-dimethylamine</t>
  </si>
  <si>
    <t>146340-16-1</t>
  </si>
  <si>
    <t>based on ethylene monobutyl ether</t>
  </si>
  <si>
    <t>alcohols C12-18, with polyethylene glycol monobutyl ether</t>
  </si>
  <si>
    <t>Benzenesulfonic acid, (1-methylethyl)-, sodium salt</t>
  </si>
  <si>
    <t>28348-53-0</t>
  </si>
  <si>
    <t>sodium cumene sulfonate</t>
  </si>
  <si>
    <t>octanoic acid</t>
  </si>
  <si>
    <t>124-07-2</t>
  </si>
  <si>
    <t>caprylic acid</t>
  </si>
  <si>
    <t>alkane sulfonic acid</t>
  </si>
  <si>
    <t>methanesulfonic acid</t>
  </si>
  <si>
    <t>octaneperoxoic acid</t>
  </si>
  <si>
    <t>33734-57-5</t>
  </si>
  <si>
    <t>9016-45-9</t>
  </si>
  <si>
    <t>peroxyacetic acid</t>
  </si>
  <si>
    <t>1-octane sulfonic acid sodium salt</t>
  </si>
  <si>
    <t>hydroxyethylidene diphosphonate ester</t>
  </si>
  <si>
    <t>peroxyoctanoic acid</t>
  </si>
  <si>
    <t>Optidose 3100</t>
  </si>
  <si>
    <t>lactic acid</t>
  </si>
  <si>
    <t>79-33-4</t>
  </si>
  <si>
    <t>poly (acrylamide and adam methyl chloride)</t>
  </si>
  <si>
    <t>69418-26-4</t>
  </si>
  <si>
    <t>potassium dodecylbenzenesulfonate</t>
  </si>
  <si>
    <t>27177-77-1</t>
  </si>
  <si>
    <t>subtilisin</t>
  </si>
  <si>
    <t>9014 01 1</t>
  </si>
  <si>
    <t>protease</t>
  </si>
  <si>
    <t>sodium chlorite</t>
  </si>
  <si>
    <t>7758-19-2</t>
  </si>
  <si>
    <t>EPA IRIS</t>
  </si>
  <si>
    <t>chlorine dioxide</t>
  </si>
  <si>
    <t xml:space="preserve">updated from 4/15/2013 </t>
  </si>
  <si>
    <t>DMAEA.MCQ Copolymer (with acrylamide monomer only)</t>
  </si>
  <si>
    <t>5-Chloro-2-methyl-4-isothiazolin-3-one with 2-methyl-4-isothiazolin-3-0ne</t>
  </si>
  <si>
    <t>55965-84-9</t>
  </si>
  <si>
    <t>1-methylethyl, phosphonic acid homopolymer, sodium salt</t>
  </si>
  <si>
    <t>1118632-18-1</t>
  </si>
  <si>
    <t>118632-18-1</t>
  </si>
  <si>
    <t>phosphonic acid (1-methylethenyl) homopolymer, sodium salt</t>
  </si>
  <si>
    <t>sebacic acid, dipotassium salt</t>
  </si>
  <si>
    <t>52457-55-3</t>
  </si>
  <si>
    <t>lecithin</t>
  </si>
  <si>
    <t>2-mercaptobenzothiazole, sodium salt</t>
  </si>
  <si>
    <t>2492-26-4</t>
  </si>
  <si>
    <t>possible</t>
  </si>
  <si>
    <t>based on mercaptobenzothiazole</t>
  </si>
  <si>
    <t>PBCT phosphonate</t>
  </si>
  <si>
    <t>sulfonated copper phthalocyanine</t>
  </si>
  <si>
    <t>1330-38-7</t>
  </si>
  <si>
    <t>direct blue 86</t>
  </si>
  <si>
    <t>sodium tetraborate decahydrate</t>
  </si>
  <si>
    <t>1303-96-4</t>
  </si>
  <si>
    <t>triethyl phospate</t>
  </si>
  <si>
    <t>78-40-0</t>
  </si>
  <si>
    <t>dipropylene glycol-n-propyl ether</t>
  </si>
  <si>
    <t>29911-27-1</t>
  </si>
  <si>
    <t>2-propanol, 1-(1-methyl-2-propoxyethoxy)</t>
  </si>
  <si>
    <t>73398-89-7</t>
  </si>
  <si>
    <t>xanthylium, 3,6-bis(diethylamino)-9-[2-…</t>
  </si>
  <si>
    <t>methoxyisopropanol</t>
  </si>
  <si>
    <t>107-98-2</t>
  </si>
  <si>
    <t>propylene glycol n-propyl ether</t>
  </si>
  <si>
    <t>1569-01-3</t>
  </si>
  <si>
    <t>poly(oxy-1,2-ethanediyl), alpha-phenyl-omega-hydroxyl</t>
  </si>
  <si>
    <t>9004-78-8</t>
  </si>
  <si>
    <t>Butoxyethanol</t>
  </si>
  <si>
    <t>39464-70-5</t>
  </si>
  <si>
    <t>poly(oxy-1,2-ethanediyl), alpha-phenyl-omega-hydroxyl,-phosphate</t>
  </si>
  <si>
    <t>poly(oxy-1,2-ethanediyl), alpha-hydro-omega-hydroxy-mono-c8-10 alkyl ethers,phosphates</t>
  </si>
  <si>
    <t>68130-47-2</t>
  </si>
  <si>
    <t>dipicolinic Acid</t>
  </si>
  <si>
    <t>499-83-2</t>
  </si>
  <si>
    <t>Myristamine oxide</t>
  </si>
  <si>
    <t>3332-27-2</t>
  </si>
  <si>
    <t>Lauramine oxide</t>
  </si>
  <si>
    <t>Palmitamine oxide</t>
  </si>
  <si>
    <t>7128-91-8</t>
  </si>
  <si>
    <t>propylene glycol monomethyl ether</t>
  </si>
  <si>
    <t>polyethylene glycol mono (octyphenol) ether</t>
  </si>
  <si>
    <t>acrylate terploymer  DOW</t>
  </si>
  <si>
    <t>115035-53-5</t>
  </si>
  <si>
    <t>Based on DOW chemical</t>
  </si>
  <si>
    <t>Acumer 3100</t>
  </si>
  <si>
    <t>based on % residual monomer</t>
  </si>
  <si>
    <t>Acrylamide-dimethylaminoethyle...copolymer</t>
  </si>
  <si>
    <t>sulfomethylated polymer of acrylic acid</t>
  </si>
  <si>
    <t>based on arylic acid</t>
  </si>
  <si>
    <t>Benzotriazole</t>
  </si>
  <si>
    <t>95-14-7</t>
  </si>
  <si>
    <t>sodium formaldehyde bisulfite</t>
  </si>
  <si>
    <t>870-72-4</t>
  </si>
  <si>
    <t>110-16-7</t>
  </si>
  <si>
    <t>sodium dodecylbenzenesulfonate</t>
  </si>
  <si>
    <t>1-methoxy-2-propanol</t>
  </si>
  <si>
    <t>Hydroxyethylcellulose</t>
  </si>
  <si>
    <t>9004-62-0</t>
  </si>
  <si>
    <t>Nalco - based on ammonia</t>
  </si>
  <si>
    <t>can be used when acrylamide monomer is known. Based on ammonia</t>
  </si>
  <si>
    <t>Alcohols, C8-10, ethers with polyethylene-polypropylene glycol monobenzyl ether</t>
  </si>
  <si>
    <t>68154-99-4</t>
  </si>
  <si>
    <t>Triton DF-12</t>
  </si>
  <si>
    <t>Alcohols, C8-10, ethers with ….</t>
  </si>
  <si>
    <t>BW = Body weight (BW), 70 kg person default.</t>
  </si>
  <si>
    <t>Where the weight of evidence indicates the ingredient is a known or suspected carcinogen, the equation for calculating the HHSUC is as follows: HHSUC (mg/L) = (RML/CSF) x (BW / (DI + (FI x BAF)))) x 1000), where: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</si>
</sst>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09]mmmm\ d\,\ yyyy;@"/>
    <numFmt numFmtId="165" formatCode="mm/dd/yy;@"/>
    <numFmt numFmtId="166" formatCode="0.0%"/>
    <numFmt numFmtId="167" formatCode="0.00000%"/>
    <numFmt numFmtId="168" formatCode="0.0000%"/>
    <numFmt numFmtId="169" formatCode="0.000%"/>
    <numFmt numFmtId="170" formatCode="0.00000"/>
  </numFmts>
  <fonts count="22" x14ac:knownFonts="1">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sz val="8"/>
      <name val="Arial"/>
      <family val="2"/>
    </font>
    <font>
      <sz val="8"/>
      <color indexed="8"/>
      <name val="Arial"/>
      <family val="2"/>
    </font>
    <font>
      <b/>
      <sz val="8"/>
      <color indexed="81"/>
      <name val="Tahoma"/>
      <family val="2"/>
    </font>
    <font>
      <sz val="8"/>
      <color indexed="81"/>
      <name val="Tahoma"/>
      <family val="2"/>
    </font>
    <font>
      <sz val="10"/>
      <color theme="1"/>
      <name val="Calibri"/>
      <family val="2"/>
      <scheme val="minor"/>
    </font>
    <font>
      <b/>
      <sz val="13"/>
      <color theme="3"/>
      <name val="Calibri"/>
      <family val="2"/>
      <scheme val="minor"/>
    </font>
    <font>
      <sz val="10"/>
      <name val="Arial"/>
      <family val="2"/>
    </font>
    <font>
      <b/>
      <sz val="10"/>
      <color theme="3"/>
      <name val="Cambria"/>
      <family val="1"/>
      <scheme val="major"/>
    </font>
    <font>
      <u/>
      <sz val="11"/>
      <color theme="10"/>
      <name val="Calibri"/>
      <family val="2"/>
      <scheme val="minor"/>
    </font>
    <font>
      <b/>
      <sz val="10"/>
      <color theme="1" tint="0.24994659260841701"/>
      <name val="Calibri"/>
      <family val="2"/>
      <scheme val="minor"/>
    </font>
    <font>
      <sz val="8"/>
      <color theme="3"/>
      <name val="Calibri"/>
      <family val="2"/>
      <scheme val="minor"/>
    </font>
    <font>
      <b/>
      <sz val="34"/>
      <color theme="1" tint="0.24994659260841701"/>
      <name val="Calibri"/>
      <family val="2"/>
      <scheme val="minor"/>
    </font>
    <font>
      <vertAlign val="superscript"/>
      <sz val="11"/>
      <color theme="1"/>
      <name val="Calibri"/>
      <family val="2"/>
      <scheme val="minor"/>
    </font>
    <font>
      <sz val="8"/>
      <name val="Arial"/>
      <family val="2"/>
    </font>
    <font>
      <sz val="8"/>
      <name val="Arial"/>
      <family val="2"/>
    </font>
    <font>
      <sz val="8"/>
      <name val="Arial"/>
    </font>
    <font>
      <sz val="9"/>
      <color indexed="81"/>
      <name val="Tahoma"/>
      <charset val="1"/>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47">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right/>
      <top/>
      <bottom style="thin">
        <color theme="0" tint="-0.14996795556505021"/>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s>
  <cellStyleXfs count="9">
    <xf numFmtId="0" fontId="0" fillId="0" borderId="0"/>
    <xf numFmtId="0" fontId="3" fillId="0" borderId="0"/>
    <xf numFmtId="0" fontId="10" fillId="0" borderId="0"/>
    <xf numFmtId="0" fontId="11" fillId="0" borderId="0" applyNumberFormat="0" applyFill="0" applyBorder="0" applyAlignment="0" applyProtection="0"/>
    <xf numFmtId="0" fontId="9" fillId="0" borderId="0" applyNumberFormat="0" applyFill="0" applyBorder="0" applyAlignment="0" applyProtection="0"/>
    <xf numFmtId="0" fontId="12" fillId="0" borderId="0" applyNumberFormat="0" applyFill="0" applyBorder="0" applyAlignment="0" applyProtection="0"/>
    <xf numFmtId="0" fontId="13" fillId="0" borderId="0">
      <alignment vertical="center"/>
    </xf>
    <xf numFmtId="0" fontId="14" fillId="0" borderId="43">
      <alignment horizontal="left" vertical="center"/>
    </xf>
    <xf numFmtId="0" fontId="15" fillId="0" borderId="0" applyNumberFormat="0" applyFill="0" applyBorder="0" applyAlignment="0" applyProtection="0"/>
  </cellStyleXfs>
  <cellXfs count="171">
    <xf numFmtId="0" fontId="0" fillId="0" borderId="0" xfId="0"/>
    <xf numFmtId="0" fontId="0" fillId="0" borderId="0" xfId="0"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2" borderId="0" xfId="0" applyFill="1" applyBorder="1"/>
    <xf numFmtId="0" fontId="0" fillId="2" borderId="0" xfId="0" applyFill="1" applyBorder="1" applyProtection="1"/>
    <xf numFmtId="0" fontId="0" fillId="2" borderId="8"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1" fillId="0" borderId="0" xfId="0" applyFont="1" applyAlignment="1">
      <alignment horizontal="center"/>
    </xf>
    <xf numFmtId="0" fontId="0" fillId="2" borderId="0" xfId="0" applyFill="1" applyBorder="1" applyAlignment="1">
      <alignment horizontal="justify" wrapText="1"/>
    </xf>
    <xf numFmtId="0" fontId="0" fillId="2" borderId="0" xfId="0" applyFill="1" applyBorder="1" applyAlignment="1">
      <alignment horizontal="center"/>
    </xf>
    <xf numFmtId="0" fontId="0" fillId="2" borderId="0" xfId="0" applyFill="1" applyBorder="1" applyAlignment="1">
      <alignment horizontal="center" wrapText="1"/>
    </xf>
    <xf numFmtId="0" fontId="0" fillId="2" borderId="0" xfId="0" applyFill="1" applyBorder="1" applyAlignment="1" applyProtection="1">
      <alignment horizontal="center"/>
    </xf>
    <xf numFmtId="0" fontId="4" fillId="0" borderId="16" xfId="1" applyFont="1" applyBorder="1"/>
    <xf numFmtId="0" fontId="4" fillId="0" borderId="17" xfId="1" applyFont="1" applyBorder="1"/>
    <xf numFmtId="0" fontId="3" fillId="0" borderId="0" xfId="1"/>
    <xf numFmtId="0" fontId="4" fillId="0" borderId="18" xfId="1" applyFont="1" applyBorder="1"/>
    <xf numFmtId="0" fontId="4" fillId="0" borderId="3" xfId="1" applyFont="1" applyBorder="1"/>
    <xf numFmtId="0" fontId="4" fillId="0" borderId="19" xfId="1" applyFont="1" applyBorder="1"/>
    <xf numFmtId="0" fontId="4" fillId="0" borderId="18" xfId="1" applyFont="1" applyBorder="1" applyAlignment="1">
      <alignment wrapText="1"/>
    </xf>
    <xf numFmtId="0" fontId="4" fillId="0" borderId="19" xfId="1" applyFont="1" applyBorder="1" applyAlignment="1">
      <alignment wrapText="1"/>
    </xf>
    <xf numFmtId="0" fontId="4" fillId="0" borderId="18" xfId="1" applyFont="1" applyFill="1" applyBorder="1"/>
    <xf numFmtId="0" fontId="4" fillId="0" borderId="19" xfId="1" applyFont="1" applyFill="1" applyBorder="1"/>
    <xf numFmtId="0" fontId="4" fillId="0" borderId="20" xfId="1" applyFont="1" applyBorder="1"/>
    <xf numFmtId="0" fontId="4" fillId="0" borderId="22" xfId="1" applyFont="1" applyBorder="1"/>
    <xf numFmtId="0" fontId="4" fillId="0" borderId="20" xfId="1" applyFont="1" applyBorder="1" applyAlignment="1">
      <alignment wrapText="1"/>
    </xf>
    <xf numFmtId="0" fontId="4" fillId="0" borderId="20" xfId="1" applyFont="1" applyFill="1" applyBorder="1"/>
    <xf numFmtId="0" fontId="4" fillId="0" borderId="22" xfId="1" applyFont="1" applyFill="1" applyBorder="1"/>
    <xf numFmtId="0" fontId="4" fillId="0" borderId="2" xfId="1" applyFont="1" applyBorder="1" applyAlignment="1">
      <alignment horizontal="center"/>
    </xf>
    <xf numFmtId="165" fontId="4" fillId="0" borderId="2" xfId="1" applyNumberFormat="1" applyFont="1" applyBorder="1" applyAlignment="1">
      <alignment horizontal="center"/>
    </xf>
    <xf numFmtId="0" fontId="4" fillId="0" borderId="3" xfId="1" applyFont="1" applyBorder="1" applyAlignment="1">
      <alignment horizontal="center"/>
    </xf>
    <xf numFmtId="165" fontId="4" fillId="0" borderId="3" xfId="1" applyNumberFormat="1" applyFont="1" applyBorder="1" applyAlignment="1">
      <alignment horizontal="center"/>
    </xf>
    <xf numFmtId="0" fontId="4" fillId="4" borderId="3" xfId="1" applyFont="1" applyFill="1" applyBorder="1" applyAlignment="1">
      <alignment horizontal="center"/>
    </xf>
    <xf numFmtId="0" fontId="4" fillId="2" borderId="3" xfId="1" applyFont="1" applyFill="1" applyBorder="1" applyAlignment="1">
      <alignment horizontal="center"/>
    </xf>
    <xf numFmtId="0" fontId="4" fillId="0" borderId="3" xfId="1" applyFont="1" applyFill="1" applyBorder="1" applyAlignment="1">
      <alignment horizontal="center"/>
    </xf>
    <xf numFmtId="165" fontId="4" fillId="0" borderId="3" xfId="1" applyNumberFormat="1" applyFont="1" applyFill="1" applyBorder="1" applyAlignment="1">
      <alignment horizontal="center"/>
    </xf>
    <xf numFmtId="14" fontId="4" fillId="0" borderId="3" xfId="1" applyNumberFormat="1" applyFont="1" applyBorder="1" applyAlignment="1">
      <alignment horizontal="center"/>
    </xf>
    <xf numFmtId="0" fontId="5" fillId="0" borderId="3" xfId="1" applyFont="1" applyBorder="1" applyAlignment="1">
      <alignment horizontal="center"/>
    </xf>
    <xf numFmtId="0" fontId="4" fillId="0" borderId="3" xfId="1" applyNumberFormat="1" applyFont="1" applyBorder="1" applyAlignment="1">
      <alignment horizontal="center"/>
    </xf>
    <xf numFmtId="1" fontId="4" fillId="0" borderId="3" xfId="1" applyNumberFormat="1" applyFont="1" applyBorder="1" applyAlignment="1">
      <alignment horizontal="center"/>
    </xf>
    <xf numFmtId="14" fontId="4" fillId="0" borderId="3" xfId="1" applyNumberFormat="1" applyFont="1" applyFill="1" applyBorder="1" applyAlignment="1">
      <alignment horizontal="center"/>
    </xf>
    <xf numFmtId="0" fontId="4" fillId="0" borderId="21" xfId="1" applyFont="1" applyBorder="1" applyAlignment="1">
      <alignment horizontal="center"/>
    </xf>
    <xf numFmtId="165" fontId="4" fillId="0" borderId="21" xfId="1" applyNumberFormat="1" applyFont="1" applyBorder="1" applyAlignment="1">
      <alignment horizontal="center"/>
    </xf>
    <xf numFmtId="14" fontId="4" fillId="0" borderId="21" xfId="1" applyNumberFormat="1" applyFont="1" applyBorder="1" applyAlignment="1">
      <alignment horizontal="center"/>
    </xf>
    <xf numFmtId="0" fontId="4" fillId="0" borderId="21" xfId="1" applyFont="1" applyFill="1" applyBorder="1" applyAlignment="1">
      <alignment horizontal="center"/>
    </xf>
    <xf numFmtId="165" fontId="4" fillId="0" borderId="21" xfId="1" applyNumberFormat="1" applyFont="1" applyFill="1" applyBorder="1" applyAlignment="1">
      <alignment horizontal="center"/>
    </xf>
    <xf numFmtId="0" fontId="3" fillId="0" borderId="0" xfId="1" applyAlignment="1">
      <alignment horizontal="center"/>
    </xf>
    <xf numFmtId="0" fontId="1" fillId="2" borderId="0" xfId="0" applyFont="1" applyFill="1" applyBorder="1" applyAlignment="1" applyProtection="1"/>
    <xf numFmtId="0" fontId="0" fillId="2" borderId="0" xfId="0" applyFill="1" applyBorder="1" applyAlignment="1">
      <alignment wrapText="1"/>
    </xf>
    <xf numFmtId="0" fontId="0" fillId="2" borderId="0" xfId="0" applyFill="1" applyBorder="1" applyAlignment="1"/>
    <xf numFmtId="0" fontId="0" fillId="2" borderId="0" xfId="0" applyFill="1"/>
    <xf numFmtId="0" fontId="0" fillId="2" borderId="0" xfId="0" applyFill="1" applyBorder="1" applyAlignment="1" applyProtection="1">
      <alignment horizontal="center"/>
    </xf>
    <xf numFmtId="0" fontId="4" fillId="0" borderId="18" xfId="0" applyFont="1" applyBorder="1"/>
    <xf numFmtId="0" fontId="17" fillId="0" borderId="18" xfId="1" applyFont="1" applyBorder="1"/>
    <xf numFmtId="0" fontId="17" fillId="0" borderId="3" xfId="1" applyFont="1" applyBorder="1" applyAlignment="1">
      <alignment horizontal="center"/>
    </xf>
    <xf numFmtId="165" fontId="17" fillId="0" borderId="3" xfId="1" applyNumberFormat="1" applyFont="1" applyBorder="1" applyAlignment="1">
      <alignment horizontal="center"/>
    </xf>
    <xf numFmtId="0" fontId="17" fillId="0" borderId="19" xfId="1" applyFont="1" applyBorder="1"/>
    <xf numFmtId="0" fontId="17" fillId="0" borderId="20" xfId="1" applyFont="1" applyBorder="1"/>
    <xf numFmtId="0" fontId="17" fillId="0" borderId="21" xfId="1" applyFont="1" applyBorder="1" applyAlignment="1">
      <alignment horizontal="center"/>
    </xf>
    <xf numFmtId="165" fontId="17" fillId="0" borderId="21" xfId="1" applyNumberFormat="1" applyFont="1" applyBorder="1" applyAlignment="1">
      <alignment horizontal="center"/>
    </xf>
    <xf numFmtId="0" fontId="17" fillId="0" borderId="22" xfId="1" applyFont="1" applyBorder="1"/>
    <xf numFmtId="0" fontId="17" fillId="4" borderId="3" xfId="1" applyFont="1" applyFill="1" applyBorder="1" applyAlignment="1">
      <alignment horizontal="center"/>
    </xf>
    <xf numFmtId="0" fontId="17" fillId="2" borderId="3" xfId="1" applyFont="1" applyFill="1" applyBorder="1" applyAlignment="1">
      <alignment horizontal="center"/>
    </xf>
    <xf numFmtId="0" fontId="17" fillId="0" borderId="20" xfId="0" applyFont="1" applyBorder="1"/>
    <xf numFmtId="0" fontId="4" fillId="0" borderId="22" xfId="1" applyFont="1" applyBorder="1" applyAlignment="1">
      <alignment wrapText="1"/>
    </xf>
    <xf numFmtId="49" fontId="4" fillId="0" borderId="3" xfId="1" applyNumberFormat="1" applyFont="1" applyBorder="1" applyAlignment="1">
      <alignment horizontal="center"/>
    </xf>
    <xf numFmtId="0" fontId="17" fillId="0" borderId="20" xfId="1" applyFont="1" applyFill="1" applyBorder="1"/>
    <xf numFmtId="0" fontId="17" fillId="0" borderId="21" xfId="1" applyFont="1" applyFill="1" applyBorder="1" applyAlignment="1">
      <alignment horizontal="center"/>
    </xf>
    <xf numFmtId="165" fontId="17" fillId="0" borderId="21" xfId="1" applyNumberFormat="1" applyFont="1" applyFill="1" applyBorder="1" applyAlignment="1">
      <alignment horizontal="center"/>
    </xf>
    <xf numFmtId="14" fontId="17" fillId="0" borderId="22" xfId="1" applyNumberFormat="1" applyFont="1" applyFill="1" applyBorder="1" applyAlignment="1">
      <alignment horizontal="left"/>
    </xf>
    <xf numFmtId="0" fontId="17" fillId="0" borderId="18" xfId="1" applyFont="1" applyFill="1" applyBorder="1"/>
    <xf numFmtId="0" fontId="17" fillId="0" borderId="3" xfId="1" applyFont="1" applyFill="1" applyBorder="1" applyAlignment="1">
      <alignment horizontal="center"/>
    </xf>
    <xf numFmtId="165" fontId="17" fillId="0" borderId="3" xfId="1" applyNumberFormat="1" applyFont="1" applyFill="1" applyBorder="1" applyAlignment="1">
      <alignment horizontal="center"/>
    </xf>
    <xf numFmtId="0" fontId="17" fillId="0" borderId="19" xfId="1" applyFont="1" applyFill="1" applyBorder="1"/>
    <xf numFmtId="0" fontId="17" fillId="0" borderId="22" xfId="1" applyFont="1" applyFill="1" applyBorder="1"/>
    <xf numFmtId="14" fontId="17" fillId="0" borderId="21" xfId="1" applyNumberFormat="1" applyFont="1" applyFill="1" applyBorder="1" applyAlignment="1">
      <alignment horizontal="center"/>
    </xf>
    <xf numFmtId="0" fontId="18" fillId="0" borderId="20" xfId="1" applyFont="1" applyFill="1" applyBorder="1"/>
    <xf numFmtId="0" fontId="18" fillId="0" borderId="21" xfId="1" applyFont="1" applyFill="1" applyBorder="1" applyAlignment="1">
      <alignment horizontal="center"/>
    </xf>
    <xf numFmtId="165" fontId="18" fillId="0" borderId="21" xfId="1" applyNumberFormat="1" applyFont="1" applyFill="1" applyBorder="1" applyAlignment="1">
      <alignment horizontal="center"/>
    </xf>
    <xf numFmtId="0" fontId="18" fillId="0" borderId="22" xfId="1" applyFont="1" applyFill="1" applyBorder="1"/>
    <xf numFmtId="0" fontId="19" fillId="0" borderId="21" xfId="1" applyFont="1" applyFill="1" applyBorder="1" applyAlignment="1">
      <alignment horizontal="center"/>
    </xf>
    <xf numFmtId="165" fontId="19" fillId="0" borderId="21" xfId="1" applyNumberFormat="1" applyFont="1" applyFill="1" applyBorder="1" applyAlignment="1">
      <alignment horizontal="center"/>
    </xf>
    <xf numFmtId="0" fontId="19" fillId="0" borderId="22" xfId="1" applyFont="1" applyFill="1" applyBorder="1"/>
    <xf numFmtId="0" fontId="19" fillId="0" borderId="20" xfId="1" applyFont="1" applyFill="1" applyBorder="1"/>
    <xf numFmtId="0" fontId="19" fillId="0" borderId="3" xfId="1" applyFont="1" applyFill="1" applyBorder="1" applyAlignment="1">
      <alignment horizontal="center"/>
    </xf>
    <xf numFmtId="14" fontId="19" fillId="0" borderId="21" xfId="1" applyNumberFormat="1" applyFont="1" applyFill="1" applyBorder="1" applyAlignment="1">
      <alignment horizontal="center"/>
    </xf>
    <xf numFmtId="0" fontId="19" fillId="2" borderId="3" xfId="1" applyFont="1" applyFill="1" applyBorder="1" applyAlignment="1">
      <alignment horizontal="center"/>
    </xf>
    <xf numFmtId="0" fontId="19" fillId="4" borderId="3" xfId="1" applyFont="1" applyFill="1" applyBorder="1" applyAlignment="1">
      <alignment horizontal="center"/>
    </xf>
    <xf numFmtId="0" fontId="0" fillId="2" borderId="9" xfId="0" applyFill="1" applyBorder="1" applyAlignment="1">
      <alignment horizontal="center"/>
    </xf>
    <xf numFmtId="0" fontId="1" fillId="2" borderId="0" xfId="0" applyFont="1" applyFill="1" applyBorder="1" applyAlignment="1">
      <alignment horizontal="center"/>
    </xf>
    <xf numFmtId="0" fontId="0" fillId="2" borderId="0" xfId="0" applyFill="1" applyBorder="1" applyAlignment="1">
      <alignment horizontal="center"/>
    </xf>
    <xf numFmtId="0" fontId="0" fillId="2" borderId="0" xfId="0" applyFill="1" applyBorder="1" applyAlignment="1">
      <alignment horizontal="justify" wrapText="1"/>
    </xf>
    <xf numFmtId="0" fontId="0" fillId="2" borderId="0" xfId="0" applyFill="1" applyBorder="1" applyAlignment="1">
      <alignment horizontal="center" wrapText="1"/>
    </xf>
    <xf numFmtId="0" fontId="1" fillId="2" borderId="0" xfId="0" applyFont="1" applyFill="1" applyBorder="1" applyAlignment="1">
      <alignment horizontal="justify" wrapText="1"/>
    </xf>
    <xf numFmtId="0" fontId="1" fillId="2" borderId="0" xfId="0" applyFont="1" applyFill="1" applyBorder="1" applyAlignment="1">
      <alignment horizontal="left"/>
    </xf>
    <xf numFmtId="0" fontId="0" fillId="2" borderId="0" xfId="0" applyFill="1" applyBorder="1" applyAlignment="1" applyProtection="1">
      <alignment horizontal="center"/>
    </xf>
    <xf numFmtId="0" fontId="0" fillId="2" borderId="14" xfId="0" applyFill="1" applyBorder="1" applyAlignment="1" applyProtection="1">
      <alignment horizontal="center"/>
    </xf>
    <xf numFmtId="4" fontId="0" fillId="2" borderId="39" xfId="0" applyNumberFormat="1" applyFill="1" applyBorder="1" applyAlignment="1" applyProtection="1">
      <alignment horizontal="center"/>
    </xf>
    <xf numFmtId="4" fontId="0" fillId="2" borderId="40" xfId="0" applyNumberFormat="1" applyFill="1" applyBorder="1" applyAlignment="1" applyProtection="1">
      <alignment horizontal="center"/>
    </xf>
    <xf numFmtId="4" fontId="0" fillId="2" borderId="41" xfId="0" applyNumberFormat="1" applyFill="1" applyBorder="1" applyAlignment="1" applyProtection="1">
      <alignment horizontal="center"/>
    </xf>
    <xf numFmtId="0" fontId="1" fillId="2" borderId="0" xfId="0" applyFont="1" applyFill="1" applyBorder="1" applyAlignment="1" applyProtection="1">
      <alignment horizontal="right" indent="1"/>
    </xf>
    <xf numFmtId="0" fontId="1" fillId="2" borderId="42" xfId="0" applyFont="1" applyFill="1" applyBorder="1" applyAlignment="1" applyProtection="1">
      <alignment horizontal="right" indent="1"/>
    </xf>
    <xf numFmtId="0" fontId="0" fillId="2" borderId="7" xfId="0" applyFill="1" applyBorder="1" applyAlignment="1" applyProtection="1">
      <alignment horizontal="center"/>
    </xf>
    <xf numFmtId="0" fontId="1" fillId="2" borderId="0" xfId="0" applyFont="1" applyFill="1" applyBorder="1" applyAlignment="1" applyProtection="1">
      <alignment horizontal="right"/>
    </xf>
    <xf numFmtId="166" fontId="0" fillId="2" borderId="0" xfId="0" applyNumberFormat="1" applyFill="1" applyBorder="1" applyAlignment="1" applyProtection="1">
      <alignment horizontal="center"/>
    </xf>
    <xf numFmtId="0" fontId="0" fillId="2" borderId="3" xfId="0" applyFont="1" applyFill="1" applyBorder="1" applyAlignment="1" applyProtection="1">
      <alignment horizontal="center"/>
    </xf>
    <xf numFmtId="10" fontId="0" fillId="3" borderId="3" xfId="0" applyNumberFormat="1" applyFont="1" applyFill="1" applyBorder="1" applyAlignment="1" applyProtection="1">
      <alignment horizontal="center"/>
      <protection locked="0"/>
    </xf>
    <xf numFmtId="0" fontId="8" fillId="3" borderId="29" xfId="0" applyFont="1" applyFill="1" applyBorder="1" applyAlignment="1" applyProtection="1">
      <alignment horizontal="center" wrapText="1"/>
      <protection locked="0"/>
    </xf>
    <xf numFmtId="0" fontId="8" fillId="3" borderId="30" xfId="0" applyFont="1" applyFill="1" applyBorder="1" applyAlignment="1" applyProtection="1">
      <alignment horizontal="center" wrapText="1"/>
      <protection locked="0"/>
    </xf>
    <xf numFmtId="0" fontId="8" fillId="3" borderId="18" xfId="0" applyFont="1" applyFill="1" applyBorder="1" applyAlignment="1" applyProtection="1">
      <alignment horizontal="center" wrapText="1"/>
      <protection locked="0"/>
    </xf>
    <xf numFmtId="0" fontId="0" fillId="0" borderId="19" xfId="0" applyNumberFormat="1" applyFont="1" applyFill="1" applyBorder="1" applyAlignment="1" applyProtection="1">
      <alignment horizontal="center"/>
    </xf>
    <xf numFmtId="0" fontId="0" fillId="0" borderId="30" xfId="0" applyNumberFormat="1" applyFont="1" applyFill="1" applyBorder="1" applyAlignment="1" applyProtection="1">
      <alignment horizontal="center"/>
    </xf>
    <xf numFmtId="0" fontId="0" fillId="0" borderId="37" xfId="0" applyNumberFormat="1" applyFont="1" applyFill="1" applyBorder="1" applyAlignment="1" applyProtection="1">
      <alignment horizontal="center"/>
    </xf>
    <xf numFmtId="0" fontId="0" fillId="2" borderId="4" xfId="0" applyFont="1" applyFill="1" applyBorder="1" applyAlignment="1" applyProtection="1">
      <alignment horizontal="center"/>
    </xf>
    <xf numFmtId="10" fontId="0" fillId="3" borderId="4" xfId="0" applyNumberFormat="1" applyFont="1" applyFill="1" applyBorder="1" applyAlignment="1" applyProtection="1">
      <alignment horizontal="center"/>
      <protection locked="0"/>
    </xf>
    <xf numFmtId="0" fontId="8" fillId="3" borderId="31" xfId="0" applyFont="1" applyFill="1" applyBorder="1" applyAlignment="1" applyProtection="1">
      <alignment horizontal="center" wrapText="1"/>
      <protection locked="0"/>
    </xf>
    <xf numFmtId="0" fontId="8" fillId="3" borderId="32" xfId="0" applyFont="1" applyFill="1" applyBorder="1" applyAlignment="1" applyProtection="1">
      <alignment horizontal="center" wrapText="1"/>
      <protection locked="0"/>
    </xf>
    <xf numFmtId="0" fontId="8" fillId="3" borderId="33" xfId="0" applyFont="1" applyFill="1" applyBorder="1" applyAlignment="1" applyProtection="1">
      <alignment horizontal="center" wrapText="1"/>
      <protection locked="0"/>
    </xf>
    <xf numFmtId="0" fontId="0" fillId="0" borderId="34" xfId="0" applyNumberFormat="1" applyFont="1" applyFill="1" applyBorder="1" applyAlignment="1" applyProtection="1">
      <alignment horizontal="center"/>
    </xf>
    <xf numFmtId="0" fontId="0" fillId="0" borderId="32" xfId="0" applyNumberFormat="1" applyFont="1" applyFill="1" applyBorder="1" applyAlignment="1" applyProtection="1">
      <alignment horizontal="center"/>
    </xf>
    <xf numFmtId="0" fontId="0" fillId="0" borderId="38" xfId="0" applyNumberFormat="1" applyFont="1" applyFill="1" applyBorder="1" applyAlignment="1" applyProtection="1">
      <alignment horizontal="center"/>
    </xf>
    <xf numFmtId="167" fontId="0" fillId="3" borderId="3" xfId="0" applyNumberFormat="1" applyFont="1" applyFill="1" applyBorder="1" applyAlignment="1" applyProtection="1">
      <alignment horizontal="center"/>
      <protection locked="0"/>
    </xf>
    <xf numFmtId="1" fontId="0" fillId="0" borderId="19" xfId="0" applyNumberFormat="1" applyFont="1" applyFill="1" applyBorder="1" applyAlignment="1" applyProtection="1">
      <alignment horizontal="center"/>
    </xf>
    <xf numFmtId="1" fontId="0" fillId="0" borderId="30" xfId="0" applyNumberFormat="1" applyFont="1" applyFill="1" applyBorder="1" applyAlignment="1" applyProtection="1">
      <alignment horizontal="center"/>
    </xf>
    <xf numFmtId="1" fontId="0" fillId="0" borderId="37" xfId="0" applyNumberFormat="1" applyFont="1" applyFill="1" applyBorder="1" applyAlignment="1" applyProtection="1">
      <alignment horizontal="center"/>
    </xf>
    <xf numFmtId="169" fontId="0" fillId="3" borderId="3" xfId="0" applyNumberFormat="1" applyFont="1" applyFill="1" applyBorder="1" applyAlignment="1" applyProtection="1">
      <alignment horizontal="center"/>
      <protection locked="0"/>
    </xf>
    <xf numFmtId="168" fontId="0" fillId="3" borderId="3" xfId="0" applyNumberFormat="1" applyFont="1" applyFill="1" applyBorder="1" applyAlignment="1" applyProtection="1">
      <alignment horizontal="center"/>
      <protection locked="0"/>
    </xf>
    <xf numFmtId="0" fontId="0" fillId="0" borderId="44"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0" fillId="0" borderId="46" xfId="0" applyNumberFormat="1" applyFont="1" applyFill="1" applyBorder="1" applyAlignment="1" applyProtection="1">
      <alignment horizontal="center"/>
    </xf>
    <xf numFmtId="10" fontId="0" fillId="3" borderId="45" xfId="0" applyNumberFormat="1" applyFont="1" applyFill="1" applyBorder="1" applyAlignment="1" applyProtection="1">
      <alignment horizontal="center"/>
      <protection locked="0"/>
    </xf>
    <xf numFmtId="2" fontId="0" fillId="0" borderId="19" xfId="0" applyNumberFormat="1" applyFont="1" applyFill="1" applyBorder="1" applyAlignment="1" applyProtection="1">
      <alignment horizontal="center"/>
    </xf>
    <xf numFmtId="2" fontId="0" fillId="0" borderId="30" xfId="0" applyNumberFormat="1" applyFont="1" applyFill="1" applyBorder="1" applyAlignment="1" applyProtection="1">
      <alignment horizontal="center"/>
    </xf>
    <xf numFmtId="2" fontId="0" fillId="0" borderId="37" xfId="0" applyNumberFormat="1" applyFont="1" applyFill="1" applyBorder="1" applyAlignment="1" applyProtection="1">
      <alignment horizontal="center"/>
    </xf>
    <xf numFmtId="0" fontId="1" fillId="0" borderId="0" xfId="0" applyFont="1" applyAlignment="1">
      <alignment horizontal="center"/>
    </xf>
    <xf numFmtId="0" fontId="0" fillId="2" borderId="8" xfId="0" applyFill="1" applyBorder="1" applyAlignment="1" applyProtection="1">
      <alignment horizontal="center"/>
    </xf>
    <xf numFmtId="0" fontId="0" fillId="2" borderId="11" xfId="0" applyFill="1" applyBorder="1" applyAlignment="1" applyProtection="1">
      <alignment horizontal="center"/>
    </xf>
    <xf numFmtId="0" fontId="0" fillId="2" borderId="13" xfId="0" applyFill="1" applyBorder="1" applyAlignment="1" applyProtection="1">
      <alignment horizontal="center"/>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0" fillId="2" borderId="12" xfId="0" applyFill="1" applyBorder="1" applyAlignment="1" applyProtection="1">
      <alignment horizontal="center"/>
    </xf>
    <xf numFmtId="0" fontId="0" fillId="2" borderId="15" xfId="0" applyFill="1" applyBorder="1" applyAlignment="1" applyProtection="1">
      <alignment horizontal="center"/>
    </xf>
    <xf numFmtId="0" fontId="2" fillId="2" borderId="0" xfId="0" applyFont="1" applyFill="1" applyBorder="1" applyAlignment="1" applyProtection="1">
      <alignment horizontal="center"/>
    </xf>
    <xf numFmtId="0" fontId="0" fillId="2" borderId="0" xfId="0" applyFill="1" applyBorder="1" applyAlignment="1" applyProtection="1">
      <alignment horizontal="left"/>
    </xf>
    <xf numFmtId="0" fontId="1" fillId="3" borderId="6" xfId="0" applyFont="1" applyFill="1" applyBorder="1" applyAlignment="1" applyProtection="1">
      <alignment horizontal="left"/>
      <protection locked="0"/>
    </xf>
    <xf numFmtId="0" fontId="1" fillId="2" borderId="0" xfId="0" applyFont="1" applyFill="1" applyBorder="1" applyAlignment="1" applyProtection="1">
      <alignment horizontal="center"/>
    </xf>
    <xf numFmtId="0" fontId="0" fillId="2" borderId="1" xfId="0" applyFill="1" applyBorder="1" applyAlignment="1" applyProtection="1">
      <alignment horizontal="center"/>
    </xf>
    <xf numFmtId="0" fontId="1" fillId="2" borderId="5"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23"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24" xfId="0" applyFont="1" applyFill="1" applyBorder="1" applyAlignment="1" applyProtection="1">
      <alignment horizontal="center" wrapText="1"/>
    </xf>
    <xf numFmtId="0" fontId="1" fillId="2" borderId="25"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2" borderId="26" xfId="0" applyFont="1" applyFill="1" applyBorder="1" applyAlignment="1" applyProtection="1">
      <alignment horizontal="center" wrapText="1"/>
    </xf>
    <xf numFmtId="0" fontId="8" fillId="3" borderId="23" xfId="0" applyFont="1" applyFill="1" applyBorder="1" applyAlignment="1" applyProtection="1">
      <alignment horizontal="center" wrapText="1"/>
      <protection locked="0"/>
    </xf>
    <xf numFmtId="0" fontId="8" fillId="3" borderId="7" xfId="0" applyFont="1" applyFill="1" applyBorder="1" applyAlignment="1" applyProtection="1">
      <alignment horizontal="center" wrapText="1"/>
      <protection locked="0"/>
    </xf>
    <xf numFmtId="0" fontId="8" fillId="3" borderId="24" xfId="0" applyFont="1" applyFill="1" applyBorder="1" applyAlignment="1" applyProtection="1">
      <alignment horizontal="center" wrapText="1"/>
      <protection locked="0"/>
    </xf>
    <xf numFmtId="0" fontId="1" fillId="2" borderId="27" xfId="0" applyFont="1" applyFill="1" applyBorder="1" applyAlignment="1" applyProtection="1">
      <alignment horizontal="center" wrapText="1"/>
    </xf>
    <xf numFmtId="0" fontId="1" fillId="2" borderId="35" xfId="0" applyFont="1" applyFill="1" applyBorder="1" applyAlignment="1" applyProtection="1">
      <alignment horizontal="center" wrapText="1"/>
    </xf>
    <xf numFmtId="0" fontId="1" fillId="2" borderId="28" xfId="0" applyFont="1" applyFill="1" applyBorder="1" applyAlignment="1" applyProtection="1">
      <alignment horizontal="center" wrapText="1"/>
    </xf>
    <xf numFmtId="0" fontId="1" fillId="2" borderId="36" xfId="0" applyFont="1" applyFill="1" applyBorder="1" applyAlignment="1" applyProtection="1">
      <alignment horizontal="center" wrapText="1"/>
    </xf>
    <xf numFmtId="164" fontId="0" fillId="3" borderId="6" xfId="0" applyNumberFormat="1" applyFill="1" applyBorder="1" applyAlignment="1" applyProtection="1">
      <alignment horizontal="left"/>
      <protection locked="0"/>
    </xf>
    <xf numFmtId="170" fontId="0" fillId="0" borderId="19" xfId="0" applyNumberFormat="1" applyFont="1" applyFill="1" applyBorder="1" applyAlignment="1" applyProtection="1">
      <alignment horizontal="center"/>
    </xf>
    <xf numFmtId="170" fontId="0" fillId="0" borderId="30" xfId="0" applyNumberFormat="1" applyFont="1" applyFill="1" applyBorder="1" applyAlignment="1" applyProtection="1">
      <alignment horizontal="center"/>
    </xf>
    <xf numFmtId="170" fontId="0" fillId="0" borderId="37" xfId="0" applyNumberFormat="1" applyFont="1" applyFill="1" applyBorder="1" applyAlignment="1" applyProtection="1">
      <alignment horizontal="center"/>
    </xf>
  </cellXfs>
  <cellStyles count="9">
    <cellStyle name="Heading 1 2" xfId="3"/>
    <cellStyle name="Heading 2 2" xfId="4"/>
    <cellStyle name="Hyperlink 2" xfId="5"/>
    <cellStyle name="Normal" xfId="0" builtinId="0"/>
    <cellStyle name="Normal 2" xfId="1"/>
    <cellStyle name="Normal 3" xfId="6"/>
    <cellStyle name="Normal 4" xfId="2"/>
    <cellStyle name="Notes" xfId="7"/>
    <cellStyle name="Title 2" xfId="8"/>
  </cellStyles>
  <dxfs count="14">
    <dxf>
      <font>
        <b val="0"/>
        <i val="0"/>
        <strike val="0"/>
        <condense val="0"/>
        <extend val="0"/>
        <outline val="0"/>
        <shadow val="0"/>
        <u val="none"/>
        <vertAlign val="baseline"/>
        <sz val="8"/>
        <color auto="1"/>
        <name val="Arial"/>
        <scheme val="none"/>
      </font>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scheme val="none"/>
      </font>
      <fill>
        <patternFill patternType="solid">
          <fgColor indexed="64"/>
          <bgColor indexed="4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scheme val="none"/>
      </font>
      <numFmt numFmtId="165" formatCode="mm/dd/yy;@"/>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Arial"/>
        <scheme val="none"/>
      </font>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furjanic/Documents/Administration/Bureau%20Stuff/Bureau%20Website/Operations%20Website/Operator_Too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furjanic/Documents/Administration/Bureau%20Stuff/Bureau%20Website/Operations%20Website/Sludge%20Volum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efurjanic/Documents/Administration/Bureau%20Stuff/Bureau%20Website/Operations%20Website/Copy%20of%20Operator%20Tool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furjanic/AppData/Local/Microsoft/Windows/Temporary%20Internet%20Files/Content.Outlook/OK2061DT/Tier%20II%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Conversion"/>
      <sheetName val="Lookup"/>
      <sheetName val="SigFigures"/>
      <sheetName val="Treatment Efficiency"/>
      <sheetName val="F-M Ratio"/>
      <sheetName val="Sludge Generation"/>
    </sheetNames>
    <sheetDataSet>
      <sheetData sheetId="0">
        <row r="1">
          <cell r="K1" t="str">
            <v>Click Here to Select Type of Conversion</v>
          </cell>
        </row>
        <row r="2">
          <cell r="K2" t="str">
            <v>Area</v>
          </cell>
        </row>
        <row r="3">
          <cell r="K3" t="str">
            <v>Flow</v>
          </cell>
        </row>
        <row r="4">
          <cell r="K4" t="str">
            <v>Length</v>
          </cell>
        </row>
        <row r="5">
          <cell r="K5" t="str">
            <v>Mass</v>
          </cell>
        </row>
        <row r="6">
          <cell r="K6" t="str">
            <v>Power</v>
          </cell>
        </row>
        <row r="7">
          <cell r="K7" t="str">
            <v>Pressure</v>
          </cell>
        </row>
        <row r="8">
          <cell r="K8" t="str">
            <v>Temperature</v>
          </cell>
        </row>
        <row r="9">
          <cell r="K9" t="str">
            <v>Time</v>
          </cell>
        </row>
        <row r="10">
          <cell r="K10" t="str">
            <v>Volume</v>
          </cell>
        </row>
      </sheetData>
      <sheetData sheetId="1" refreshError="1"/>
      <sheetData sheetId="2" refreshError="1"/>
      <sheetData sheetId="3" refreshError="1"/>
      <sheetData sheetId="4" refreshError="1"/>
      <sheetData sheetId="5">
        <row r="1">
          <cell r="AN1" t="str">
            <v>Extended Aeration</v>
          </cell>
          <cell r="AP1" t="str">
            <v>No Digestion</v>
          </cell>
        </row>
        <row r="2">
          <cell r="AN2" t="str">
            <v>Conventional Activated Sludge</v>
          </cell>
          <cell r="AP2" t="str">
            <v>Aerobic Digestion, HDT = 10 Days</v>
          </cell>
        </row>
        <row r="3">
          <cell r="AN3" t="str">
            <v>Activated Sludge with Primary Clarification</v>
          </cell>
          <cell r="AP3" t="str">
            <v>Aerobic Digestion, HDT = 15</v>
          </cell>
        </row>
        <row r="4">
          <cell r="AN4" t="str">
            <v>Sequencing Batch Reactor</v>
          </cell>
          <cell r="AP4" t="str">
            <v>Aerobic Digestion, HDT = 20</v>
          </cell>
        </row>
        <row r="5">
          <cell r="AN5" t="str">
            <v>Oxidation Ditch</v>
          </cell>
          <cell r="AP5" t="str">
            <v>Aerobic Digestion, HDT= &gt;30</v>
          </cell>
        </row>
        <row r="6">
          <cell r="AN6" t="str">
            <v>Contact Stabilization</v>
          </cell>
          <cell r="AP6" t="str">
            <v>Aerobic Thermophilic</v>
          </cell>
        </row>
        <row r="7">
          <cell r="AN7" t="str">
            <v>Trickling Filter</v>
          </cell>
          <cell r="AP7" t="str">
            <v>Anaerobic Digestion, HDT = 20</v>
          </cell>
        </row>
        <row r="8">
          <cell r="AN8" t="str">
            <v>Rotating Biological Contactor</v>
          </cell>
          <cell r="AP8" t="str">
            <v>Anaerobic Digestion, HDT = 30</v>
          </cell>
        </row>
        <row r="9">
          <cell r="AP9" t="str">
            <v>Anaerobic Digestion, HDT = 40</v>
          </cell>
        </row>
        <row r="13">
          <cell r="AC13" t="str">
            <v/>
          </cell>
        </row>
        <row r="15">
          <cell r="AC15" t="str">
            <v/>
          </cell>
        </row>
        <row r="21">
          <cell r="S21" t="str">
            <v/>
          </cell>
        </row>
        <row r="28">
          <cell r="Q28" t="str">
            <v/>
          </cell>
        </row>
        <row r="34">
          <cell r="Q34" t="str">
            <v/>
          </cell>
        </row>
        <row r="37">
          <cell r="Q37" t="str">
            <v/>
          </cell>
        </row>
        <row r="40">
          <cell r="Y40" t="str">
            <v/>
          </cell>
        </row>
        <row r="49">
          <cell r="D49" t="str">
            <v/>
          </cell>
          <cell r="S49" t="str">
            <v/>
          </cell>
        </row>
        <row r="52">
          <cell r="D52" t="str">
            <v/>
          </cell>
          <cell r="S52"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
          <cell r="AM1" t="str">
            <v>BOD5</v>
          </cell>
          <cell r="AN1" t="str">
            <v>Extended Aeration</v>
          </cell>
          <cell r="AP1" t="str">
            <v>No Digestion</v>
          </cell>
        </row>
        <row r="2">
          <cell r="AM2" t="str">
            <v>CBOD5</v>
          </cell>
          <cell r="AN2" t="str">
            <v>Conventional Activated Sludge</v>
          </cell>
          <cell r="AP2" t="str">
            <v>Aerobic Digestion, HDT = 10 Days</v>
          </cell>
        </row>
        <row r="3">
          <cell r="AN3" t="str">
            <v>Activated Sludge with Primary Clarification</v>
          </cell>
          <cell r="AP3" t="str">
            <v>Aerobic Digestion, HDT = 15</v>
          </cell>
        </row>
        <row r="4">
          <cell r="AN4" t="str">
            <v>Sequencing Batch Reactor</v>
          </cell>
          <cell r="AP4" t="str">
            <v>Aerobic Digestion, HDT = 20</v>
          </cell>
        </row>
        <row r="5">
          <cell r="AN5" t="str">
            <v>Oxidation Ditch</v>
          </cell>
          <cell r="AP5" t="str">
            <v>Aerobic Digestion, HDT= &gt;30</v>
          </cell>
        </row>
        <row r="6">
          <cell r="AN6" t="str">
            <v>Contact Stabilization</v>
          </cell>
          <cell r="AP6" t="str">
            <v>Aerobic Thermophilic</v>
          </cell>
        </row>
        <row r="7">
          <cell r="AN7" t="str">
            <v>Trickling Filter</v>
          </cell>
          <cell r="AP7" t="str">
            <v>Anaerobic Digestion, HDT = 20</v>
          </cell>
        </row>
        <row r="8">
          <cell r="AN8" t="str">
            <v>Rotating Biological Contactor</v>
          </cell>
          <cell r="AP8" t="str">
            <v>Anaerobic Digestion, HDT = 30</v>
          </cell>
        </row>
        <row r="9">
          <cell r="AP9" t="str">
            <v>Anaerobic Digestion, HDT = 40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Conversion"/>
      <sheetName val="Treatment Efficiency"/>
      <sheetName val="Lookup"/>
      <sheetName val="SigFigure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orms"/>
      <sheetName val="Values"/>
      <sheetName val="Nomenclature"/>
    </sheetNames>
    <sheetDataSet>
      <sheetData sheetId="0"/>
      <sheetData sheetId="1"/>
      <sheetData sheetId="2">
        <row r="9">
          <cell r="C9" t="str">
            <v>48-hr</v>
          </cell>
        </row>
        <row r="10">
          <cell r="B10" t="str">
            <v>x</v>
          </cell>
          <cell r="C10" t="str">
            <v>96-hr</v>
          </cell>
        </row>
        <row r="11">
          <cell r="C11" t="str">
            <v>Other</v>
          </cell>
        </row>
      </sheetData>
      <sheetData sheetId="3">
        <row r="2">
          <cell r="B2" t="str">
            <v>Genus</v>
          </cell>
        </row>
        <row r="3">
          <cell r="B3" t="str">
            <v>Ceriodaphnia</v>
          </cell>
        </row>
        <row r="4">
          <cell r="B4" t="str">
            <v>Daphnia</v>
          </cell>
        </row>
        <row r="5">
          <cell r="B5" t="str">
            <v>Lepomis</v>
          </cell>
        </row>
        <row r="6">
          <cell r="B6" t="str">
            <v>Oncorhynchus</v>
          </cell>
        </row>
        <row r="7">
          <cell r="B7" t="str">
            <v>Pimephales</v>
          </cell>
        </row>
      </sheetData>
    </sheetDataSet>
  </externalBook>
</externalLink>
</file>

<file path=xl/tables/table1.xml><?xml version="1.0" encoding="utf-8"?>
<table xmlns="http://schemas.openxmlformats.org/spreadsheetml/2006/main" id="1" name="Table3" displayName="Table3" ref="A1:I708" totalsRowShown="0" headerRowDxfId="13" dataDxfId="11" headerRowBorderDxfId="12" tableBorderDxfId="10" totalsRowBorderDxfId="9" dataCellStyle="Normal 2">
  <sortState ref="A2:I618">
    <sortCondition ref="A2:A618"/>
  </sortState>
  <tableColumns count="9">
    <tableColumn id="1" name="Chemical Name" dataDxfId="8" dataCellStyle="Normal 2"/>
    <tableColumn id="2" name="CAS #" dataDxfId="7" dataCellStyle="Normal 2"/>
    <tableColumn id="3" name="Date Reviewed" dataDxfId="6" dataCellStyle="Normal 2"/>
    <tableColumn id="4" name="Cancer Risk?" dataDxfId="5" dataCellStyle="Normal 2"/>
    <tableColumn id="5" name="HHSUC (mg/l)" dataDxfId="4"/>
    <tableColumn id="6" name="Source" dataDxfId="3" dataCellStyle="Normal 2"/>
    <tableColumn id="7" name="RfD" dataDxfId="2" dataCellStyle="Normal 2"/>
    <tableColumn id="8" name="BCF or BAF" dataDxfId="1" dataCellStyle="Normal 2"/>
    <tableColumn id="9" name="Comments"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2"/>
  <sheetViews>
    <sheetView tabSelected="1" workbookViewId="0">
      <selection activeCell="B2" sqref="B2:J2"/>
    </sheetView>
  </sheetViews>
  <sheetFormatPr defaultColWidth="0" defaultRowHeight="15" zeroHeight="1" x14ac:dyDescent="0.25"/>
  <cols>
    <col min="1" max="1" width="2.7109375" customWidth="1"/>
    <col min="2" max="10" width="9.140625" customWidth="1"/>
    <col min="11" max="11" width="2.7109375" customWidth="1"/>
    <col min="12" max="12" width="2.7109375" style="55" customWidth="1"/>
    <col min="13" max="16384" width="9.140625" hidden="1"/>
  </cols>
  <sheetData>
    <row r="1" spans="1:11" ht="9" customHeight="1" thickTop="1" x14ac:dyDescent="0.25">
      <c r="A1" s="6"/>
      <c r="B1" s="93"/>
      <c r="C1" s="93"/>
      <c r="D1" s="93"/>
      <c r="E1" s="93"/>
      <c r="F1" s="93"/>
      <c r="G1" s="93"/>
      <c r="H1" s="93"/>
      <c r="I1" s="93"/>
      <c r="J1" s="93"/>
      <c r="K1" s="7"/>
    </row>
    <row r="2" spans="1:11" x14ac:dyDescent="0.25">
      <c r="A2" s="8"/>
      <c r="B2" s="94" t="s">
        <v>8</v>
      </c>
      <c r="C2" s="94"/>
      <c r="D2" s="94"/>
      <c r="E2" s="94"/>
      <c r="F2" s="94"/>
      <c r="G2" s="94"/>
      <c r="H2" s="94"/>
      <c r="I2" s="94"/>
      <c r="J2" s="94"/>
      <c r="K2" s="9"/>
    </row>
    <row r="3" spans="1:11" x14ac:dyDescent="0.25">
      <c r="A3" s="8"/>
      <c r="B3" s="94" t="s">
        <v>7</v>
      </c>
      <c r="C3" s="94"/>
      <c r="D3" s="94"/>
      <c r="E3" s="94"/>
      <c r="F3" s="94"/>
      <c r="G3" s="94"/>
      <c r="H3" s="94"/>
      <c r="I3" s="94"/>
      <c r="J3" s="94"/>
      <c r="K3" s="9"/>
    </row>
    <row r="4" spans="1:11" x14ac:dyDescent="0.25">
      <c r="A4" s="8"/>
      <c r="B4" s="95"/>
      <c r="C4" s="95"/>
      <c r="D4" s="95"/>
      <c r="E4" s="95"/>
      <c r="F4" s="95"/>
      <c r="G4" s="95"/>
      <c r="H4" s="95"/>
      <c r="I4" s="95"/>
      <c r="J4" s="95"/>
      <c r="K4" s="9"/>
    </row>
    <row r="5" spans="1:11" ht="15" customHeight="1" x14ac:dyDescent="0.25">
      <c r="A5" s="8"/>
      <c r="B5" s="96" t="s">
        <v>1019</v>
      </c>
      <c r="C5" s="96"/>
      <c r="D5" s="96"/>
      <c r="E5" s="96"/>
      <c r="F5" s="96"/>
      <c r="G5" s="96"/>
      <c r="H5" s="96"/>
      <c r="I5" s="96"/>
      <c r="J5" s="96"/>
      <c r="K5" s="9"/>
    </row>
    <row r="6" spans="1:11" x14ac:dyDescent="0.25">
      <c r="A6" s="8"/>
      <c r="B6" s="96"/>
      <c r="C6" s="96"/>
      <c r="D6" s="96"/>
      <c r="E6" s="96"/>
      <c r="F6" s="96"/>
      <c r="G6" s="96"/>
      <c r="H6" s="96"/>
      <c r="I6" s="96"/>
      <c r="J6" s="96"/>
      <c r="K6" s="9"/>
    </row>
    <row r="7" spans="1:11" x14ac:dyDescent="0.25">
      <c r="A7" s="8"/>
      <c r="B7" s="96"/>
      <c r="C7" s="96"/>
      <c r="D7" s="96"/>
      <c r="E7" s="96"/>
      <c r="F7" s="96"/>
      <c r="G7" s="96"/>
      <c r="H7" s="96"/>
      <c r="I7" s="96"/>
      <c r="J7" s="96"/>
      <c r="K7" s="9"/>
    </row>
    <row r="8" spans="1:11" x14ac:dyDescent="0.25">
      <c r="A8" s="8"/>
      <c r="B8" s="96"/>
      <c r="C8" s="96"/>
      <c r="D8" s="96"/>
      <c r="E8" s="96"/>
      <c r="F8" s="96"/>
      <c r="G8" s="96"/>
      <c r="H8" s="96"/>
      <c r="I8" s="96"/>
      <c r="J8" s="96"/>
      <c r="K8" s="9"/>
    </row>
    <row r="9" spans="1:11" x14ac:dyDescent="0.25">
      <c r="A9" s="8"/>
      <c r="B9" s="96"/>
      <c r="C9" s="96"/>
      <c r="D9" s="96"/>
      <c r="E9" s="96"/>
      <c r="F9" s="96"/>
      <c r="G9" s="96"/>
      <c r="H9" s="96"/>
      <c r="I9" s="96"/>
      <c r="J9" s="96"/>
      <c r="K9" s="9"/>
    </row>
    <row r="10" spans="1:11" x14ac:dyDescent="0.25">
      <c r="A10" s="8"/>
      <c r="B10" s="96"/>
      <c r="C10" s="96"/>
      <c r="D10" s="96"/>
      <c r="E10" s="96"/>
      <c r="F10" s="96"/>
      <c r="G10" s="96"/>
      <c r="H10" s="96"/>
      <c r="I10" s="96"/>
      <c r="J10" s="96"/>
      <c r="K10" s="9"/>
    </row>
    <row r="11" spans="1:11" x14ac:dyDescent="0.25">
      <c r="A11" s="8"/>
      <c r="B11" s="96"/>
      <c r="C11" s="96"/>
      <c r="D11" s="96"/>
      <c r="E11" s="96"/>
      <c r="F11" s="96"/>
      <c r="G11" s="96"/>
      <c r="H11" s="96"/>
      <c r="I11" s="96"/>
      <c r="J11" s="96"/>
      <c r="K11" s="9"/>
    </row>
    <row r="12" spans="1:11" x14ac:dyDescent="0.25">
      <c r="A12" s="8"/>
      <c r="B12" s="96"/>
      <c r="C12" s="96"/>
      <c r="D12" s="96"/>
      <c r="E12" s="96"/>
      <c r="F12" s="96"/>
      <c r="G12" s="96"/>
      <c r="H12" s="96"/>
      <c r="I12" s="96"/>
      <c r="J12" s="96"/>
      <c r="K12" s="9"/>
    </row>
    <row r="13" spans="1:11" x14ac:dyDescent="0.25">
      <c r="A13" s="8"/>
      <c r="B13" s="96"/>
      <c r="C13" s="96"/>
      <c r="D13" s="96"/>
      <c r="E13" s="96"/>
      <c r="F13" s="96"/>
      <c r="G13" s="96"/>
      <c r="H13" s="96"/>
      <c r="I13" s="96"/>
      <c r="J13" s="96"/>
      <c r="K13" s="9"/>
    </row>
    <row r="14" spans="1:11" x14ac:dyDescent="0.25">
      <c r="A14" s="8"/>
      <c r="B14" s="96"/>
      <c r="C14" s="96"/>
      <c r="D14" s="96"/>
      <c r="E14" s="96"/>
      <c r="F14" s="96"/>
      <c r="G14" s="96"/>
      <c r="H14" s="96"/>
      <c r="I14" s="96"/>
      <c r="J14" s="96"/>
      <c r="K14" s="9"/>
    </row>
    <row r="15" spans="1:11" x14ac:dyDescent="0.25">
      <c r="A15" s="8"/>
      <c r="B15" s="96"/>
      <c r="C15" s="96"/>
      <c r="D15" s="96"/>
      <c r="E15" s="96"/>
      <c r="F15" s="96"/>
      <c r="G15" s="96"/>
      <c r="H15" s="96"/>
      <c r="I15" s="96"/>
      <c r="J15" s="96"/>
      <c r="K15" s="9"/>
    </row>
    <row r="16" spans="1:11" x14ac:dyDescent="0.25">
      <c r="A16" s="8"/>
      <c r="B16" s="96"/>
      <c r="C16" s="96"/>
      <c r="D16" s="96"/>
      <c r="E16" s="96"/>
      <c r="F16" s="96"/>
      <c r="G16" s="96"/>
      <c r="H16" s="96"/>
      <c r="I16" s="96"/>
      <c r="J16" s="96"/>
      <c r="K16" s="9"/>
    </row>
    <row r="17" spans="1:11" x14ac:dyDescent="0.25">
      <c r="A17" s="8"/>
      <c r="B17" s="96"/>
      <c r="C17" s="96"/>
      <c r="D17" s="96"/>
      <c r="E17" s="96"/>
      <c r="F17" s="96"/>
      <c r="G17" s="96"/>
      <c r="H17" s="96"/>
      <c r="I17" s="96"/>
      <c r="J17" s="96"/>
      <c r="K17" s="9"/>
    </row>
    <row r="18" spans="1:11" x14ac:dyDescent="0.25">
      <c r="A18" s="8"/>
      <c r="B18" s="96"/>
      <c r="C18" s="96"/>
      <c r="D18" s="96"/>
      <c r="E18" s="96"/>
      <c r="F18" s="96"/>
      <c r="G18" s="96"/>
      <c r="H18" s="96"/>
      <c r="I18" s="96"/>
      <c r="J18" s="96"/>
      <c r="K18" s="9"/>
    </row>
    <row r="19" spans="1:11" x14ac:dyDescent="0.25">
      <c r="A19" s="8"/>
      <c r="B19" s="96"/>
      <c r="C19" s="96"/>
      <c r="D19" s="96"/>
      <c r="E19" s="96"/>
      <c r="F19" s="96"/>
      <c r="G19" s="96"/>
      <c r="H19" s="96"/>
      <c r="I19" s="96"/>
      <c r="J19" s="96"/>
      <c r="K19" s="9"/>
    </row>
    <row r="20" spans="1:11" x14ac:dyDescent="0.25">
      <c r="A20" s="8"/>
      <c r="B20" s="96"/>
      <c r="C20" s="96"/>
      <c r="D20" s="96"/>
      <c r="E20" s="96"/>
      <c r="F20" s="96"/>
      <c r="G20" s="96"/>
      <c r="H20" s="96"/>
      <c r="I20" s="96"/>
      <c r="J20" s="96"/>
      <c r="K20" s="9"/>
    </row>
    <row r="21" spans="1:11" x14ac:dyDescent="0.25">
      <c r="A21" s="8"/>
      <c r="B21" s="96"/>
      <c r="C21" s="96"/>
      <c r="D21" s="96"/>
      <c r="E21" s="96"/>
      <c r="F21" s="96"/>
      <c r="G21" s="96"/>
      <c r="H21" s="96"/>
      <c r="I21" s="96"/>
      <c r="J21" s="96"/>
      <c r="K21" s="9"/>
    </row>
    <row r="22" spans="1:11" ht="15" customHeight="1" x14ac:dyDescent="0.25">
      <c r="A22" s="8"/>
      <c r="B22" s="96" t="s">
        <v>1029</v>
      </c>
      <c r="C22" s="96"/>
      <c r="D22" s="96"/>
      <c r="E22" s="96"/>
      <c r="F22" s="96"/>
      <c r="G22" s="96"/>
      <c r="H22" s="96"/>
      <c r="I22" s="96"/>
      <c r="J22" s="96"/>
      <c r="K22" s="9"/>
    </row>
    <row r="23" spans="1:11" x14ac:dyDescent="0.25">
      <c r="A23" s="8"/>
      <c r="B23" s="96"/>
      <c r="C23" s="96"/>
      <c r="D23" s="96"/>
      <c r="E23" s="96"/>
      <c r="F23" s="96"/>
      <c r="G23" s="96"/>
      <c r="H23" s="96"/>
      <c r="I23" s="96"/>
      <c r="J23" s="96"/>
      <c r="K23" s="9"/>
    </row>
    <row r="24" spans="1:11" x14ac:dyDescent="0.25">
      <c r="A24" s="8"/>
      <c r="B24" s="96"/>
      <c r="C24" s="96"/>
      <c r="D24" s="96"/>
      <c r="E24" s="96"/>
      <c r="F24" s="96"/>
      <c r="G24" s="96"/>
      <c r="H24" s="96"/>
      <c r="I24" s="96"/>
      <c r="J24" s="96"/>
      <c r="K24" s="9"/>
    </row>
    <row r="25" spans="1:11" ht="14.45" x14ac:dyDescent="0.3">
      <c r="A25" s="8"/>
      <c r="B25" s="53"/>
      <c r="C25" s="53"/>
      <c r="D25" s="53"/>
      <c r="E25" s="53"/>
      <c r="F25" s="53"/>
      <c r="G25" s="53"/>
      <c r="H25" s="53"/>
      <c r="I25" s="53"/>
      <c r="J25" s="53"/>
      <c r="K25" s="9"/>
    </row>
    <row r="26" spans="1:11" ht="15" customHeight="1" x14ac:dyDescent="0.25">
      <c r="A26" s="8"/>
      <c r="B26" s="96" t="s">
        <v>1024</v>
      </c>
      <c r="C26" s="96"/>
      <c r="D26" s="96"/>
      <c r="E26" s="96"/>
      <c r="F26" s="96"/>
      <c r="G26" s="96"/>
      <c r="H26" s="96"/>
      <c r="I26" s="96"/>
      <c r="J26" s="96"/>
      <c r="K26" s="9"/>
    </row>
    <row r="27" spans="1:11" x14ac:dyDescent="0.25">
      <c r="A27" s="8"/>
      <c r="B27" s="96"/>
      <c r="C27" s="96"/>
      <c r="D27" s="96"/>
      <c r="E27" s="96"/>
      <c r="F27" s="96"/>
      <c r="G27" s="96"/>
      <c r="H27" s="96"/>
      <c r="I27" s="96"/>
      <c r="J27" s="96"/>
      <c r="K27" s="9"/>
    </row>
    <row r="28" spans="1:11" ht="15" customHeight="1" x14ac:dyDescent="0.25">
      <c r="A28" s="8"/>
      <c r="B28" s="96" t="s">
        <v>1023</v>
      </c>
      <c r="C28" s="96"/>
      <c r="D28" s="96"/>
      <c r="E28" s="96"/>
      <c r="F28" s="96"/>
      <c r="G28" s="96"/>
      <c r="H28" s="96"/>
      <c r="I28" s="96"/>
      <c r="J28" s="96"/>
      <c r="K28" s="9"/>
    </row>
    <row r="29" spans="1:11" x14ac:dyDescent="0.25">
      <c r="A29" s="8"/>
      <c r="B29" s="96"/>
      <c r="C29" s="96"/>
      <c r="D29" s="96"/>
      <c r="E29" s="96"/>
      <c r="F29" s="96"/>
      <c r="G29" s="96"/>
      <c r="H29" s="96"/>
      <c r="I29" s="96"/>
      <c r="J29" s="96"/>
      <c r="K29" s="9"/>
    </row>
    <row r="30" spans="1:11" x14ac:dyDescent="0.25">
      <c r="A30" s="8"/>
      <c r="B30" s="96" t="s">
        <v>1026</v>
      </c>
      <c r="C30" s="96"/>
      <c r="D30" s="96"/>
      <c r="E30" s="96"/>
      <c r="F30" s="96"/>
      <c r="G30" s="96"/>
      <c r="H30" s="96"/>
      <c r="I30" s="96"/>
      <c r="J30" s="96"/>
      <c r="K30" s="9"/>
    </row>
    <row r="31" spans="1:11" ht="14.45" x14ac:dyDescent="0.3">
      <c r="A31" s="8"/>
      <c r="B31" s="96" t="s">
        <v>1027</v>
      </c>
      <c r="C31" s="96"/>
      <c r="D31" s="96"/>
      <c r="E31" s="96"/>
      <c r="F31" s="96"/>
      <c r="G31" s="96"/>
      <c r="H31" s="96"/>
      <c r="I31" s="96"/>
      <c r="J31" s="96"/>
      <c r="K31" s="9"/>
    </row>
    <row r="32" spans="1:11" ht="14.45" x14ac:dyDescent="0.3">
      <c r="A32" s="8"/>
      <c r="B32" s="96" t="s">
        <v>1028</v>
      </c>
      <c r="C32" s="96"/>
      <c r="D32" s="96"/>
      <c r="E32" s="96"/>
      <c r="F32" s="96"/>
      <c r="G32" s="96"/>
      <c r="H32" s="96"/>
      <c r="I32" s="96"/>
      <c r="J32" s="96"/>
      <c r="K32" s="9"/>
    </row>
    <row r="33" spans="1:11" ht="15" customHeight="1" x14ac:dyDescent="0.25">
      <c r="A33" s="8"/>
      <c r="B33" s="96" t="s">
        <v>1025</v>
      </c>
      <c r="C33" s="96"/>
      <c r="D33" s="96"/>
      <c r="E33" s="96"/>
      <c r="F33" s="96"/>
      <c r="G33" s="96"/>
      <c r="H33" s="96"/>
      <c r="I33" s="96"/>
      <c r="J33" s="96"/>
      <c r="K33" s="9"/>
    </row>
    <row r="34" spans="1:11" x14ac:dyDescent="0.25">
      <c r="A34" s="8"/>
      <c r="B34" s="96"/>
      <c r="C34" s="96"/>
      <c r="D34" s="96"/>
      <c r="E34" s="96"/>
      <c r="F34" s="96"/>
      <c r="G34" s="96"/>
      <c r="H34" s="96"/>
      <c r="I34" s="96"/>
      <c r="J34" s="96"/>
      <c r="K34" s="9"/>
    </row>
    <row r="35" spans="1:11" x14ac:dyDescent="0.25">
      <c r="A35" s="8"/>
      <c r="B35" s="96"/>
      <c r="C35" s="96"/>
      <c r="D35" s="96"/>
      <c r="E35" s="96"/>
      <c r="F35" s="96"/>
      <c r="G35" s="96"/>
      <c r="H35" s="96"/>
      <c r="I35" s="96"/>
      <c r="J35" s="96"/>
      <c r="K35" s="9"/>
    </row>
    <row r="36" spans="1:11" x14ac:dyDescent="0.25">
      <c r="A36" s="8"/>
      <c r="B36" s="96"/>
      <c r="C36" s="96"/>
      <c r="D36" s="96"/>
      <c r="E36" s="96"/>
      <c r="F36" s="96"/>
      <c r="G36" s="96"/>
      <c r="H36" s="96"/>
      <c r="I36" s="96"/>
      <c r="J36" s="96"/>
      <c r="K36" s="9"/>
    </row>
    <row r="37" spans="1:11" x14ac:dyDescent="0.25">
      <c r="A37" s="8"/>
      <c r="B37" s="16"/>
      <c r="C37" s="16"/>
      <c r="D37" s="16"/>
      <c r="E37" s="16"/>
      <c r="F37" s="16"/>
      <c r="G37" s="16"/>
      <c r="H37" s="16"/>
      <c r="I37" s="16"/>
      <c r="J37" s="16"/>
      <c r="K37" s="9"/>
    </row>
    <row r="38" spans="1:11" ht="15" customHeight="1" x14ac:dyDescent="0.25">
      <c r="A38" s="8"/>
      <c r="B38" s="97" t="s">
        <v>1397</v>
      </c>
      <c r="C38" s="97"/>
      <c r="D38" s="97"/>
      <c r="E38" s="97"/>
      <c r="F38" s="97"/>
      <c r="G38" s="97"/>
      <c r="H38" s="97"/>
      <c r="I38" s="97"/>
      <c r="J38" s="97"/>
      <c r="K38" s="9"/>
    </row>
    <row r="39" spans="1:11" x14ac:dyDescent="0.25">
      <c r="A39" s="8"/>
      <c r="B39" s="97"/>
      <c r="C39" s="97"/>
      <c r="D39" s="97"/>
      <c r="E39" s="97"/>
      <c r="F39" s="97"/>
      <c r="G39" s="97"/>
      <c r="H39" s="97"/>
      <c r="I39" s="97"/>
      <c r="J39" s="97"/>
      <c r="K39" s="9"/>
    </row>
    <row r="40" spans="1:11" x14ac:dyDescent="0.25">
      <c r="A40" s="8"/>
      <c r="B40" s="97"/>
      <c r="C40" s="97"/>
      <c r="D40" s="97"/>
      <c r="E40" s="97"/>
      <c r="F40" s="97"/>
      <c r="G40" s="97"/>
      <c r="H40" s="97"/>
      <c r="I40" s="97"/>
      <c r="J40" s="97"/>
      <c r="K40" s="9"/>
    </row>
    <row r="41" spans="1:11" x14ac:dyDescent="0.25">
      <c r="A41" s="8"/>
      <c r="B41" s="16"/>
      <c r="C41" s="16"/>
      <c r="D41" s="16"/>
      <c r="E41" s="16"/>
      <c r="F41" s="16"/>
      <c r="G41" s="16"/>
      <c r="H41" s="16"/>
      <c r="I41" s="16"/>
      <c r="J41" s="16"/>
      <c r="K41" s="9"/>
    </row>
    <row r="42" spans="1:11" x14ac:dyDescent="0.25">
      <c r="A42" s="8"/>
      <c r="B42" s="96" t="s">
        <v>1030</v>
      </c>
      <c r="C42" s="96"/>
      <c r="D42" s="96"/>
      <c r="E42" s="96"/>
      <c r="F42" s="96"/>
      <c r="G42" s="96"/>
      <c r="H42" s="96"/>
      <c r="I42" s="96"/>
      <c r="J42" s="96"/>
      <c r="K42" s="9"/>
    </row>
    <row r="43" spans="1:11" x14ac:dyDescent="0.25">
      <c r="A43" s="8"/>
      <c r="B43" s="96" t="s">
        <v>1031</v>
      </c>
      <c r="C43" s="96"/>
      <c r="D43" s="96"/>
      <c r="E43" s="96"/>
      <c r="F43" s="96"/>
      <c r="G43" s="96"/>
      <c r="H43" s="96"/>
      <c r="I43" s="96"/>
      <c r="J43" s="96"/>
      <c r="K43" s="9"/>
    </row>
    <row r="44" spans="1:11" x14ac:dyDescent="0.25">
      <c r="A44" s="8"/>
      <c r="B44" s="98" t="s">
        <v>1396</v>
      </c>
      <c r="C44" s="96"/>
      <c r="D44" s="96"/>
      <c r="E44" s="96"/>
      <c r="F44" s="96"/>
      <c r="G44" s="96"/>
      <c r="H44" s="96"/>
      <c r="I44" s="96"/>
      <c r="J44" s="96"/>
      <c r="K44" s="9"/>
    </row>
    <row r="45" spans="1:11" x14ac:dyDescent="0.25">
      <c r="A45" s="8"/>
      <c r="B45" s="96" t="s">
        <v>1032</v>
      </c>
      <c r="C45" s="96"/>
      <c r="D45" s="96"/>
      <c r="E45" s="96"/>
      <c r="F45" s="96"/>
      <c r="G45" s="96"/>
      <c r="H45" s="96"/>
      <c r="I45" s="96"/>
      <c r="J45" s="96"/>
      <c r="K45" s="9"/>
    </row>
    <row r="46" spans="1:11" x14ac:dyDescent="0.25">
      <c r="A46" s="8"/>
      <c r="B46" s="14"/>
      <c r="C46" s="14"/>
      <c r="D46" s="14"/>
      <c r="E46" s="14"/>
      <c r="F46" s="14"/>
      <c r="G46" s="14"/>
      <c r="H46" s="14"/>
      <c r="I46" s="14"/>
      <c r="J46" s="14"/>
      <c r="K46" s="9"/>
    </row>
    <row r="47" spans="1:11" x14ac:dyDescent="0.25">
      <c r="A47" s="8"/>
      <c r="B47" s="96" t="s">
        <v>1020</v>
      </c>
      <c r="C47" s="96"/>
      <c r="D47" s="96"/>
      <c r="E47" s="96"/>
      <c r="F47" s="96"/>
      <c r="G47" s="96"/>
      <c r="H47" s="96"/>
      <c r="I47" s="96"/>
      <c r="J47" s="96"/>
      <c r="K47" s="9"/>
    </row>
    <row r="48" spans="1:11" x14ac:dyDescent="0.25">
      <c r="A48" s="8"/>
      <c r="B48" s="96"/>
      <c r="C48" s="96"/>
      <c r="D48" s="96"/>
      <c r="E48" s="96"/>
      <c r="F48" s="96"/>
      <c r="G48" s="96"/>
      <c r="H48" s="96"/>
      <c r="I48" s="96"/>
      <c r="J48" s="96"/>
      <c r="K48" s="9"/>
    </row>
    <row r="49" spans="1:11" x14ac:dyDescent="0.25">
      <c r="A49" s="8"/>
      <c r="B49" s="96"/>
      <c r="C49" s="96"/>
      <c r="D49" s="96"/>
      <c r="E49" s="96"/>
      <c r="F49" s="96"/>
      <c r="G49" s="96"/>
      <c r="H49" s="96"/>
      <c r="I49" s="96"/>
      <c r="J49" s="96"/>
      <c r="K49" s="9"/>
    </row>
    <row r="50" spans="1:11" x14ac:dyDescent="0.25">
      <c r="A50" s="8"/>
      <c r="B50" s="96"/>
      <c r="C50" s="96"/>
      <c r="D50" s="96"/>
      <c r="E50" s="96"/>
      <c r="F50" s="96"/>
      <c r="G50" s="96"/>
      <c r="H50" s="96"/>
      <c r="I50" s="96"/>
      <c r="J50" s="96"/>
      <c r="K50" s="9"/>
    </row>
    <row r="51" spans="1:11" x14ac:dyDescent="0.25">
      <c r="A51" s="8"/>
      <c r="B51" s="96"/>
      <c r="C51" s="96"/>
      <c r="D51" s="96"/>
      <c r="E51" s="96"/>
      <c r="F51" s="96"/>
      <c r="G51" s="96"/>
      <c r="H51" s="96"/>
      <c r="I51" s="96"/>
      <c r="J51" s="96"/>
      <c r="K51" s="9"/>
    </row>
    <row r="52" spans="1:11" x14ac:dyDescent="0.25">
      <c r="A52" s="8"/>
      <c r="B52" s="95"/>
      <c r="C52" s="95"/>
      <c r="D52" s="95"/>
      <c r="E52" s="95"/>
      <c r="F52" s="95"/>
      <c r="G52" s="95"/>
      <c r="H52" s="95"/>
      <c r="I52" s="95"/>
      <c r="J52" s="95"/>
      <c r="K52" s="9"/>
    </row>
    <row r="53" spans="1:11" x14ac:dyDescent="0.25">
      <c r="A53" s="8"/>
      <c r="B53" s="15">
        <v>1</v>
      </c>
      <c r="C53" s="99" t="s">
        <v>1021</v>
      </c>
      <c r="D53" s="99"/>
      <c r="E53" s="99"/>
      <c r="F53" s="99"/>
      <c r="G53" s="99"/>
      <c r="H53" s="99"/>
      <c r="I53" s="99"/>
      <c r="J53" s="4"/>
      <c r="K53" s="9"/>
    </row>
    <row r="54" spans="1:11" ht="9" customHeight="1" x14ac:dyDescent="0.25">
      <c r="A54" s="8"/>
      <c r="B54" s="95"/>
      <c r="C54" s="95"/>
      <c r="D54" s="95"/>
      <c r="E54" s="95"/>
      <c r="F54" s="95"/>
      <c r="G54" s="95"/>
      <c r="H54" s="95"/>
      <c r="I54" s="95"/>
      <c r="J54" s="95"/>
      <c r="K54" s="9"/>
    </row>
    <row r="55" spans="1:11" ht="15" customHeight="1" x14ac:dyDescent="0.25">
      <c r="A55" s="8"/>
      <c r="B55" s="54"/>
      <c r="C55" s="96" t="s">
        <v>1022</v>
      </c>
      <c r="D55" s="96"/>
      <c r="E55" s="96"/>
      <c r="F55" s="96"/>
      <c r="G55" s="96"/>
      <c r="H55" s="96"/>
      <c r="I55" s="96"/>
      <c r="J55" s="96"/>
      <c r="K55" s="9"/>
    </row>
    <row r="56" spans="1:11" x14ac:dyDescent="0.25">
      <c r="A56" s="8"/>
      <c r="B56" s="54"/>
      <c r="C56" s="96"/>
      <c r="D56" s="96"/>
      <c r="E56" s="96"/>
      <c r="F56" s="96"/>
      <c r="G56" s="96"/>
      <c r="H56" s="96"/>
      <c r="I56" s="96"/>
      <c r="J56" s="96"/>
      <c r="K56" s="9"/>
    </row>
    <row r="57" spans="1:11" x14ac:dyDescent="0.25">
      <c r="A57" s="8"/>
      <c r="B57" s="54"/>
      <c r="C57" s="96"/>
      <c r="D57" s="96"/>
      <c r="E57" s="96"/>
      <c r="F57" s="96"/>
      <c r="G57" s="96"/>
      <c r="H57" s="96"/>
      <c r="I57" s="96"/>
      <c r="J57" s="96"/>
      <c r="K57" s="9"/>
    </row>
    <row r="58" spans="1:11" x14ac:dyDescent="0.25">
      <c r="A58" s="8"/>
      <c r="B58" s="54"/>
      <c r="C58" s="96"/>
      <c r="D58" s="96"/>
      <c r="E58" s="96"/>
      <c r="F58" s="96"/>
      <c r="G58" s="96"/>
      <c r="H58" s="96"/>
      <c r="I58" s="96"/>
      <c r="J58" s="96"/>
      <c r="K58" s="9"/>
    </row>
    <row r="59" spans="1:11" x14ac:dyDescent="0.25">
      <c r="A59" s="8"/>
      <c r="B59" s="54"/>
      <c r="C59" s="53"/>
      <c r="D59" s="53"/>
      <c r="E59" s="53"/>
      <c r="F59" s="53"/>
      <c r="G59" s="53"/>
      <c r="H59" s="53"/>
      <c r="I59" s="53"/>
      <c r="J59" s="53"/>
      <c r="K59" s="9"/>
    </row>
    <row r="60" spans="1:11" x14ac:dyDescent="0.25">
      <c r="A60" s="8"/>
      <c r="B60" s="15">
        <v>2</v>
      </c>
      <c r="C60" s="99" t="s">
        <v>1033</v>
      </c>
      <c r="D60" s="99"/>
      <c r="E60" s="99"/>
      <c r="F60" s="99"/>
      <c r="G60" s="99"/>
      <c r="H60" s="99"/>
      <c r="I60" s="99"/>
      <c r="J60" s="53"/>
      <c r="K60" s="9"/>
    </row>
    <row r="61" spans="1:11" ht="9" customHeight="1" x14ac:dyDescent="0.25">
      <c r="A61" s="8"/>
      <c r="B61" s="54"/>
      <c r="C61" s="53"/>
      <c r="D61" s="53"/>
      <c r="E61" s="53"/>
      <c r="F61" s="53"/>
      <c r="G61" s="53"/>
      <c r="H61" s="53"/>
      <c r="I61" s="53"/>
      <c r="J61" s="53"/>
      <c r="K61" s="9"/>
    </row>
    <row r="62" spans="1:11" ht="15" customHeight="1" x14ac:dyDescent="0.25">
      <c r="A62" s="8"/>
      <c r="B62" s="54"/>
      <c r="C62" s="96" t="s">
        <v>1034</v>
      </c>
      <c r="D62" s="96"/>
      <c r="E62" s="96"/>
      <c r="F62" s="96"/>
      <c r="G62" s="96"/>
      <c r="H62" s="96"/>
      <c r="I62" s="96"/>
      <c r="J62" s="96"/>
      <c r="K62" s="9"/>
    </row>
    <row r="63" spans="1:11" x14ac:dyDescent="0.25">
      <c r="A63" s="8"/>
      <c r="B63" s="54"/>
      <c r="C63" s="96"/>
      <c r="D63" s="96"/>
      <c r="E63" s="96"/>
      <c r="F63" s="96"/>
      <c r="G63" s="96"/>
      <c r="H63" s="96"/>
      <c r="I63" s="96"/>
      <c r="J63" s="96"/>
      <c r="K63" s="9"/>
    </row>
    <row r="64" spans="1:11" x14ac:dyDescent="0.25">
      <c r="A64" s="8"/>
      <c r="B64" s="15"/>
      <c r="C64" s="96"/>
      <c r="D64" s="96"/>
      <c r="E64" s="96"/>
      <c r="F64" s="96"/>
      <c r="G64" s="96"/>
      <c r="H64" s="96"/>
      <c r="I64" s="96"/>
      <c r="J64" s="96"/>
      <c r="K64" s="9"/>
    </row>
    <row r="65" spans="1:11" x14ac:dyDescent="0.25">
      <c r="A65" s="8"/>
      <c r="B65" s="15"/>
      <c r="C65" s="96"/>
      <c r="D65" s="96"/>
      <c r="E65" s="96"/>
      <c r="F65" s="96"/>
      <c r="G65" s="96"/>
      <c r="H65" s="96"/>
      <c r="I65" s="96"/>
      <c r="J65" s="96"/>
      <c r="K65" s="9"/>
    </row>
    <row r="66" spans="1:11" x14ac:dyDescent="0.25">
      <c r="A66" s="8"/>
      <c r="B66" s="15"/>
      <c r="C66" s="96"/>
      <c r="D66" s="96"/>
      <c r="E66" s="96"/>
      <c r="F66" s="96"/>
      <c r="G66" s="96"/>
      <c r="H66" s="96"/>
      <c r="I66" s="96"/>
      <c r="J66" s="96"/>
      <c r="K66" s="9"/>
    </row>
    <row r="67" spans="1:11" x14ac:dyDescent="0.25">
      <c r="A67" s="8"/>
      <c r="B67" s="15"/>
      <c r="C67" s="53"/>
      <c r="D67" s="53"/>
      <c r="E67" s="53"/>
      <c r="F67" s="53"/>
      <c r="G67" s="53"/>
      <c r="H67" s="53"/>
      <c r="I67" s="53"/>
      <c r="J67" s="53"/>
      <c r="K67" s="9"/>
    </row>
    <row r="68" spans="1:11" ht="15" customHeight="1" x14ac:dyDescent="0.25">
      <c r="A68" s="8"/>
      <c r="B68" s="96" t="s">
        <v>1035</v>
      </c>
      <c r="C68" s="96"/>
      <c r="D68" s="96"/>
      <c r="E68" s="96"/>
      <c r="F68" s="96"/>
      <c r="G68" s="96"/>
      <c r="H68" s="96"/>
      <c r="I68" s="96"/>
      <c r="J68" s="96"/>
      <c r="K68" s="9"/>
    </row>
    <row r="69" spans="1:11" x14ac:dyDescent="0.25">
      <c r="A69" s="8"/>
      <c r="B69" s="96"/>
      <c r="C69" s="96"/>
      <c r="D69" s="96"/>
      <c r="E69" s="96"/>
      <c r="F69" s="96"/>
      <c r="G69" s="96"/>
      <c r="H69" s="96"/>
      <c r="I69" s="96"/>
      <c r="J69" s="96"/>
      <c r="K69" s="9"/>
    </row>
    <row r="70" spans="1:11" x14ac:dyDescent="0.25">
      <c r="A70" s="8"/>
      <c r="B70" s="96"/>
      <c r="C70" s="96"/>
      <c r="D70" s="96"/>
      <c r="E70" s="96"/>
      <c r="F70" s="96"/>
      <c r="G70" s="96"/>
      <c r="H70" s="96"/>
      <c r="I70" s="96"/>
      <c r="J70" s="96"/>
      <c r="K70" s="9"/>
    </row>
    <row r="71" spans="1:11" ht="15.75" thickBot="1" x14ac:dyDescent="0.3">
      <c r="A71" s="10"/>
      <c r="B71" s="11"/>
      <c r="C71" s="11"/>
      <c r="D71" s="11"/>
      <c r="E71" s="11"/>
      <c r="F71" s="11"/>
      <c r="G71" s="11"/>
      <c r="H71" s="11"/>
      <c r="I71" s="11"/>
      <c r="J71" s="11"/>
      <c r="K71" s="12"/>
    </row>
    <row r="72" spans="1:11" ht="15.75" hidden="1" thickTop="1" x14ac:dyDescent="0.25"/>
    <row r="73" spans="1:11" hidden="1" x14ac:dyDescent="0.25"/>
    <row r="74" spans="1:11" hidden="1" x14ac:dyDescent="0.25"/>
    <row r="75" spans="1:11" hidden="1" x14ac:dyDescent="0.25"/>
    <row r="76" spans="1:11" hidden="1" x14ac:dyDescent="0.25"/>
    <row r="77" spans="1:11" hidden="1" x14ac:dyDescent="0.25"/>
    <row r="78" spans="1:11" hidden="1" x14ac:dyDescent="0.25"/>
    <row r="79" spans="1:11" hidden="1" x14ac:dyDescent="0.25"/>
    <row r="80" spans="1:11"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sheetData>
  <sheetProtection password="CC1D" sheet="1" objects="1" scenarios="1" selectLockedCells="1" selectUnlockedCells="1"/>
  <mergeCells count="25">
    <mergeCell ref="B68:J70"/>
    <mergeCell ref="B43:J43"/>
    <mergeCell ref="B42:J42"/>
    <mergeCell ref="B45:J45"/>
    <mergeCell ref="B44:J44"/>
    <mergeCell ref="C62:J66"/>
    <mergeCell ref="B47:J51"/>
    <mergeCell ref="B52:J52"/>
    <mergeCell ref="C53:I53"/>
    <mergeCell ref="B54:J54"/>
    <mergeCell ref="C60:I60"/>
    <mergeCell ref="C55:J58"/>
    <mergeCell ref="B32:J32"/>
    <mergeCell ref="B33:J36"/>
    <mergeCell ref="B38:J40"/>
    <mergeCell ref="B22:J24"/>
    <mergeCell ref="B26:J27"/>
    <mergeCell ref="B30:J30"/>
    <mergeCell ref="B31:J31"/>
    <mergeCell ref="B28:J29"/>
    <mergeCell ref="B1:J1"/>
    <mergeCell ref="B2:J2"/>
    <mergeCell ref="B3:J3"/>
    <mergeCell ref="B4:J4"/>
    <mergeCell ref="B5:J21"/>
  </mergeCells>
  <printOptions horizontalCentered="1"/>
  <pageMargins left="0.5" right="0.5" top="0.5" bottom="0.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P45"/>
  <sheetViews>
    <sheetView workbookViewId="0">
      <pane xSplit="1" ySplit="13" topLeftCell="B14" activePane="bottomRight" state="frozen"/>
      <selection pane="topRight" activeCell="B1" sqref="B1"/>
      <selection pane="bottomLeft" activeCell="A14" sqref="A14"/>
      <selection pane="bottomRight" activeCell="B14" sqref="B14:J14"/>
    </sheetView>
  </sheetViews>
  <sheetFormatPr defaultColWidth="0" defaultRowHeight="15" zeroHeight="1" x14ac:dyDescent="0.25"/>
  <cols>
    <col min="1" max="1" width="2.7109375" customWidth="1"/>
    <col min="2" max="24" width="3.7109375" customWidth="1"/>
    <col min="25" max="26" width="2.7109375" customWidth="1"/>
    <col min="27" max="27" width="33" style="1" hidden="1" customWidth="1"/>
    <col min="28" max="31" width="17.140625" style="1" hidden="1" customWidth="1"/>
    <col min="32" max="32" width="11.42578125" hidden="1" customWidth="1"/>
    <col min="33" max="33" width="16.7109375" hidden="1" customWidth="1"/>
    <col min="34" max="34" width="14.5703125" hidden="1" customWidth="1"/>
    <col min="35" max="35" width="18.5703125" style="1" hidden="1" customWidth="1"/>
    <col min="36" max="36" width="13.5703125" style="1" hidden="1" customWidth="1"/>
    <col min="37" max="37" width="14.5703125" style="1" hidden="1" customWidth="1"/>
    <col min="38" max="38" width="9.140625" hidden="1" customWidth="1"/>
    <col min="39" max="42" width="0" hidden="1" customWidth="1"/>
    <col min="43" max="16384" width="9.140625" hidden="1"/>
  </cols>
  <sheetData>
    <row r="1" spans="1:38" ht="9" customHeight="1" thickTop="1" x14ac:dyDescent="0.25">
      <c r="A1" s="140"/>
      <c r="B1" s="143"/>
      <c r="C1" s="143"/>
      <c r="D1" s="143"/>
      <c r="E1" s="143"/>
      <c r="F1" s="143"/>
      <c r="G1" s="143"/>
      <c r="H1" s="143"/>
      <c r="I1" s="143"/>
      <c r="J1" s="143"/>
      <c r="K1" s="143"/>
      <c r="L1" s="143"/>
      <c r="M1" s="143"/>
      <c r="N1" s="143"/>
      <c r="O1" s="143"/>
      <c r="P1" s="143"/>
      <c r="Q1" s="143"/>
      <c r="R1" s="143"/>
      <c r="S1" s="143"/>
      <c r="T1" s="143"/>
      <c r="U1" s="143"/>
      <c r="V1" s="143"/>
      <c r="W1" s="143"/>
      <c r="X1" s="143"/>
      <c r="Y1" s="144"/>
      <c r="Z1" s="17"/>
    </row>
    <row r="2" spans="1:38" ht="15.75" x14ac:dyDescent="0.25">
      <c r="A2" s="141"/>
      <c r="B2" s="147" t="s">
        <v>8</v>
      </c>
      <c r="C2" s="147"/>
      <c r="D2" s="147"/>
      <c r="E2" s="147"/>
      <c r="F2" s="147"/>
      <c r="G2" s="147"/>
      <c r="H2" s="147"/>
      <c r="I2" s="147"/>
      <c r="J2" s="147"/>
      <c r="K2" s="147"/>
      <c r="L2" s="147"/>
      <c r="M2" s="147"/>
      <c r="N2" s="147"/>
      <c r="O2" s="147"/>
      <c r="P2" s="147"/>
      <c r="Q2" s="147"/>
      <c r="R2" s="147"/>
      <c r="S2" s="147"/>
      <c r="T2" s="147"/>
      <c r="U2" s="147"/>
      <c r="V2" s="147"/>
      <c r="W2" s="147"/>
      <c r="X2" s="147"/>
      <c r="Y2" s="145"/>
      <c r="Z2" s="17"/>
    </row>
    <row r="3" spans="1:38" x14ac:dyDescent="0.25">
      <c r="A3" s="141"/>
      <c r="B3" s="100"/>
      <c r="C3" s="100"/>
      <c r="D3" s="100"/>
      <c r="E3" s="100"/>
      <c r="F3" s="100"/>
      <c r="G3" s="100"/>
      <c r="H3" s="100"/>
      <c r="I3" s="100"/>
      <c r="J3" s="100"/>
      <c r="K3" s="100"/>
      <c r="L3" s="100"/>
      <c r="M3" s="100"/>
      <c r="N3" s="100"/>
      <c r="O3" s="100"/>
      <c r="P3" s="100"/>
      <c r="Q3" s="100"/>
      <c r="R3" s="100"/>
      <c r="S3" s="100"/>
      <c r="T3" s="100"/>
      <c r="U3" s="100"/>
      <c r="V3" s="100"/>
      <c r="W3" s="100"/>
      <c r="X3" s="100"/>
      <c r="Y3" s="145"/>
      <c r="Z3" s="17"/>
    </row>
    <row r="4" spans="1:38" x14ac:dyDescent="0.25">
      <c r="A4" s="141"/>
      <c r="B4" s="148" t="s">
        <v>4</v>
      </c>
      <c r="C4" s="148"/>
      <c r="D4" s="148"/>
      <c r="E4" s="148"/>
      <c r="F4" s="148"/>
      <c r="G4" s="148"/>
      <c r="H4" s="148"/>
      <c r="I4" s="149"/>
      <c r="J4" s="149"/>
      <c r="K4" s="149"/>
      <c r="L4" s="149"/>
      <c r="M4" s="149"/>
      <c r="N4" s="149"/>
      <c r="O4" s="149"/>
      <c r="P4" s="149"/>
      <c r="Q4" s="149"/>
      <c r="R4" s="149"/>
      <c r="S4" s="149"/>
      <c r="T4" s="149"/>
      <c r="U4" s="149"/>
      <c r="V4" s="149"/>
      <c r="W4" s="149"/>
      <c r="X4" s="149"/>
      <c r="Y4" s="145"/>
      <c r="Z4" s="17"/>
    </row>
    <row r="5" spans="1:38" x14ac:dyDescent="0.25">
      <c r="A5" s="141"/>
      <c r="B5" s="100"/>
      <c r="C5" s="100"/>
      <c r="D5" s="100"/>
      <c r="E5" s="100"/>
      <c r="F5" s="100"/>
      <c r="G5" s="100"/>
      <c r="H5" s="100"/>
      <c r="I5" s="100"/>
      <c r="J5" s="100"/>
      <c r="K5" s="100"/>
      <c r="L5" s="100"/>
      <c r="M5" s="100"/>
      <c r="N5" s="100"/>
      <c r="O5" s="100"/>
      <c r="P5" s="100"/>
      <c r="Q5" s="100"/>
      <c r="R5" s="100"/>
      <c r="S5" s="100"/>
      <c r="T5" s="100"/>
      <c r="U5" s="100"/>
      <c r="V5" s="100"/>
      <c r="W5" s="100"/>
      <c r="X5" s="100"/>
      <c r="Y5" s="145"/>
      <c r="Z5" s="17"/>
    </row>
    <row r="6" spans="1:38" x14ac:dyDescent="0.25">
      <c r="A6" s="141"/>
      <c r="B6" s="5" t="s">
        <v>3</v>
      </c>
      <c r="C6" s="5"/>
      <c r="D6" s="5"/>
      <c r="E6" s="5"/>
      <c r="F6" s="149"/>
      <c r="G6" s="149"/>
      <c r="H6" s="149"/>
      <c r="I6" s="149"/>
      <c r="J6" s="149"/>
      <c r="K6" s="149"/>
      <c r="L6" s="5"/>
      <c r="M6" s="5"/>
      <c r="N6" s="148" t="s">
        <v>0</v>
      </c>
      <c r="O6" s="148"/>
      <c r="P6" s="148"/>
      <c r="Q6" s="149"/>
      <c r="R6" s="149"/>
      <c r="S6" s="149"/>
      <c r="T6" s="149"/>
      <c r="U6" s="149"/>
      <c r="V6" s="149"/>
      <c r="W6" s="149"/>
      <c r="X6" s="149"/>
      <c r="Y6" s="145"/>
      <c r="Z6" s="17"/>
    </row>
    <row r="7" spans="1:38" x14ac:dyDescent="0.25">
      <c r="A7" s="141"/>
      <c r="B7" s="100"/>
      <c r="C7" s="100"/>
      <c r="D7" s="100"/>
      <c r="E7" s="100"/>
      <c r="F7" s="100"/>
      <c r="G7" s="100"/>
      <c r="H7" s="100"/>
      <c r="I7" s="100"/>
      <c r="J7" s="100"/>
      <c r="K7" s="100"/>
      <c r="L7" s="100"/>
      <c r="M7" s="100"/>
      <c r="N7" s="100"/>
      <c r="O7" s="100"/>
      <c r="P7" s="100"/>
      <c r="Q7" s="100"/>
      <c r="R7" s="100"/>
      <c r="S7" s="100"/>
      <c r="T7" s="100"/>
      <c r="U7" s="100"/>
      <c r="V7" s="100"/>
      <c r="W7" s="100"/>
      <c r="X7" s="100"/>
      <c r="Y7" s="145"/>
      <c r="Z7" s="17"/>
    </row>
    <row r="8" spans="1:38" x14ac:dyDescent="0.25">
      <c r="A8" s="141"/>
      <c r="B8" s="5" t="s">
        <v>2</v>
      </c>
      <c r="C8" s="5"/>
      <c r="D8" s="5"/>
      <c r="E8" s="149"/>
      <c r="F8" s="149"/>
      <c r="G8" s="149"/>
      <c r="H8" s="149"/>
      <c r="I8" s="149"/>
      <c r="J8" s="149"/>
      <c r="K8" s="149"/>
      <c r="L8" s="149"/>
      <c r="M8" s="149"/>
      <c r="N8" s="149"/>
      <c r="O8" s="149"/>
      <c r="P8" s="5"/>
      <c r="Q8" s="148" t="s">
        <v>1</v>
      </c>
      <c r="R8" s="148"/>
      <c r="S8" s="167"/>
      <c r="T8" s="167"/>
      <c r="U8" s="167"/>
      <c r="V8" s="167"/>
      <c r="W8" s="167"/>
      <c r="X8" s="167"/>
      <c r="Y8" s="145"/>
      <c r="Z8" s="17"/>
    </row>
    <row r="9" spans="1:38" x14ac:dyDescent="0.25">
      <c r="A9" s="141"/>
      <c r="B9" s="100"/>
      <c r="C9" s="100"/>
      <c r="D9" s="100"/>
      <c r="E9" s="100"/>
      <c r="F9" s="100"/>
      <c r="G9" s="100"/>
      <c r="H9" s="100"/>
      <c r="I9" s="100"/>
      <c r="J9" s="100"/>
      <c r="K9" s="100"/>
      <c r="L9" s="100"/>
      <c r="M9" s="100"/>
      <c r="N9" s="100"/>
      <c r="O9" s="100"/>
      <c r="P9" s="100"/>
      <c r="Q9" s="100"/>
      <c r="R9" s="100"/>
      <c r="S9" s="100"/>
      <c r="T9" s="100"/>
      <c r="U9" s="100"/>
      <c r="V9" s="100"/>
      <c r="W9" s="100"/>
      <c r="X9" s="100"/>
      <c r="Y9" s="145"/>
      <c r="Z9" s="17"/>
    </row>
    <row r="10" spans="1:38" x14ac:dyDescent="0.25">
      <c r="A10" s="141"/>
      <c r="B10" s="150" t="s">
        <v>1011</v>
      </c>
      <c r="C10" s="150"/>
      <c r="D10" s="150"/>
      <c r="E10" s="150"/>
      <c r="F10" s="150"/>
      <c r="G10" s="150"/>
      <c r="H10" s="150"/>
      <c r="I10" s="150"/>
      <c r="J10" s="150"/>
      <c r="K10" s="150"/>
      <c r="L10" s="150"/>
      <c r="M10" s="150"/>
      <c r="N10" s="150"/>
      <c r="O10" s="150"/>
      <c r="P10" s="150"/>
      <c r="Q10" s="150"/>
      <c r="R10" s="150"/>
      <c r="S10" s="150"/>
      <c r="T10" s="150"/>
      <c r="U10" s="150"/>
      <c r="V10" s="150"/>
      <c r="W10" s="150"/>
      <c r="X10" s="150"/>
      <c r="Y10" s="145"/>
      <c r="Z10" s="17"/>
    </row>
    <row r="11" spans="1:38" ht="9" customHeight="1" thickBot="1" x14ac:dyDescent="0.3">
      <c r="A11" s="14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45"/>
      <c r="Z11" s="17"/>
    </row>
    <row r="12" spans="1:38" ht="15.75" customHeight="1" x14ac:dyDescent="0.25">
      <c r="A12" s="141"/>
      <c r="B12" s="154" t="s">
        <v>1012</v>
      </c>
      <c r="C12" s="155"/>
      <c r="D12" s="155"/>
      <c r="E12" s="155"/>
      <c r="F12" s="155"/>
      <c r="G12" s="155"/>
      <c r="H12" s="155"/>
      <c r="I12" s="155"/>
      <c r="J12" s="156"/>
      <c r="K12" s="152" t="s">
        <v>1013</v>
      </c>
      <c r="L12" s="152"/>
      <c r="M12" s="152"/>
      <c r="N12" s="152"/>
      <c r="O12" s="152" t="s">
        <v>1014</v>
      </c>
      <c r="P12" s="152"/>
      <c r="Q12" s="152"/>
      <c r="R12" s="152"/>
      <c r="S12" s="163" t="s">
        <v>1016</v>
      </c>
      <c r="T12" s="155"/>
      <c r="U12" s="155"/>
      <c r="V12" s="155"/>
      <c r="W12" s="155"/>
      <c r="X12" s="164"/>
      <c r="Y12" s="145"/>
      <c r="Z12" s="17"/>
      <c r="AC12" s="139"/>
      <c r="AD12" s="139"/>
      <c r="AE12" s="139"/>
      <c r="AF12" s="139"/>
      <c r="AG12" s="139"/>
      <c r="AH12" s="139"/>
    </row>
    <row r="13" spans="1:38" ht="18" customHeight="1" thickBot="1" x14ac:dyDescent="0.3">
      <c r="A13" s="141"/>
      <c r="B13" s="157"/>
      <c r="C13" s="158"/>
      <c r="D13" s="158"/>
      <c r="E13" s="158"/>
      <c r="F13" s="158"/>
      <c r="G13" s="158"/>
      <c r="H13" s="158"/>
      <c r="I13" s="158"/>
      <c r="J13" s="159"/>
      <c r="K13" s="153"/>
      <c r="L13" s="153"/>
      <c r="M13" s="153"/>
      <c r="N13" s="153"/>
      <c r="O13" s="153"/>
      <c r="P13" s="153"/>
      <c r="Q13" s="153"/>
      <c r="R13" s="153"/>
      <c r="S13" s="165"/>
      <c r="T13" s="158"/>
      <c r="U13" s="158"/>
      <c r="V13" s="158"/>
      <c r="W13" s="158"/>
      <c r="X13" s="166"/>
      <c r="Y13" s="145"/>
      <c r="Z13" s="17"/>
      <c r="AA13" s="13"/>
      <c r="AB13" s="13"/>
      <c r="AC13" s="13"/>
      <c r="AD13" s="13"/>
      <c r="AE13" s="13"/>
      <c r="AF13" s="13"/>
      <c r="AG13" s="13"/>
      <c r="AH13" s="13"/>
      <c r="AI13" s="13"/>
      <c r="AJ13" s="13"/>
      <c r="AK13" s="13"/>
      <c r="AL13" s="2"/>
    </row>
    <row r="14" spans="1:38" ht="30" customHeight="1" x14ac:dyDescent="0.25">
      <c r="A14" s="141"/>
      <c r="B14" s="160"/>
      <c r="C14" s="161"/>
      <c r="D14" s="161"/>
      <c r="E14" s="161"/>
      <c r="F14" s="161"/>
      <c r="G14" s="161"/>
      <c r="H14" s="161"/>
      <c r="I14" s="161"/>
      <c r="J14" s="162"/>
      <c r="K14" s="110" t="str">
        <f>IF(B14&lt;&gt;"",IF(VLOOKUP(B14,Reference!$A$2:$E$888,5,FALSE)="","",VLOOKUP(B14,Reference!$A$2:$E$888,5,FALSE)),"")</f>
        <v/>
      </c>
      <c r="L14" s="110"/>
      <c r="M14" s="110" t="s">
        <v>5</v>
      </c>
      <c r="N14" s="110"/>
      <c r="O14" s="135"/>
      <c r="P14" s="135"/>
      <c r="Q14" s="135"/>
      <c r="R14" s="135"/>
      <c r="S14" s="132" t="str">
        <f>IF(AND(B14&lt;&gt;"",ISNUMBER(K14)=TRUE,O14&lt;&gt;"",$O$41&gt;=0.99,$O$41&lt;=1.01),K14/O14,"")</f>
        <v/>
      </c>
      <c r="T14" s="133"/>
      <c r="U14" s="133"/>
      <c r="V14" s="133"/>
      <c r="W14" s="133"/>
      <c r="X14" s="134"/>
      <c r="Y14" s="145"/>
      <c r="Z14" s="17"/>
      <c r="AL14" s="3"/>
    </row>
    <row r="15" spans="1:38" ht="30" customHeight="1" x14ac:dyDescent="0.25">
      <c r="A15" s="141"/>
      <c r="B15" s="112"/>
      <c r="C15" s="113"/>
      <c r="D15" s="113"/>
      <c r="E15" s="113"/>
      <c r="F15" s="113"/>
      <c r="G15" s="113"/>
      <c r="H15" s="113"/>
      <c r="I15" s="113"/>
      <c r="J15" s="114"/>
      <c r="K15" s="110" t="str">
        <f>IF(B15&lt;&gt;"",IF(VLOOKUP(B15,Reference!$A$2:$E$888,5,FALSE)="","",VLOOKUP(B15,Reference!$A$2:$E$888,5,FALSE)),"")</f>
        <v/>
      </c>
      <c r="L15" s="110"/>
      <c r="M15" s="110" t="s">
        <v>5</v>
      </c>
      <c r="N15" s="110"/>
      <c r="O15" s="111"/>
      <c r="P15" s="111"/>
      <c r="Q15" s="111"/>
      <c r="R15" s="111"/>
      <c r="S15" s="168" t="str">
        <f t="shared" ref="S15:S30" si="0">IF(AND(B15&lt;&gt;"",ISNUMBER(K15)=TRUE,O15&lt;&gt;"",$O$41&gt;=0.99,$O$41&lt;=1.01),K15/O15,"")</f>
        <v/>
      </c>
      <c r="T15" s="169"/>
      <c r="U15" s="169"/>
      <c r="V15" s="169"/>
      <c r="W15" s="169"/>
      <c r="X15" s="170"/>
      <c r="Y15" s="145"/>
      <c r="Z15" s="56"/>
      <c r="AL15" s="3"/>
    </row>
    <row r="16" spans="1:38" ht="30" customHeight="1" x14ac:dyDescent="0.25">
      <c r="A16" s="141"/>
      <c r="B16" s="112"/>
      <c r="C16" s="113"/>
      <c r="D16" s="113"/>
      <c r="E16" s="113"/>
      <c r="F16" s="113"/>
      <c r="G16" s="113"/>
      <c r="H16" s="113"/>
      <c r="I16" s="113"/>
      <c r="J16" s="114"/>
      <c r="K16" s="110" t="str">
        <f>IF(B16&lt;&gt;"",IF(VLOOKUP(B16,Reference!$A$2:$E$888,5,FALSE)="","",VLOOKUP(B16,Reference!$A$2:$E$888,5,FALSE)),"")</f>
        <v/>
      </c>
      <c r="L16" s="110"/>
      <c r="M16" s="110" t="s">
        <v>5</v>
      </c>
      <c r="N16" s="110"/>
      <c r="O16" s="131"/>
      <c r="P16" s="131"/>
      <c r="Q16" s="131"/>
      <c r="R16" s="131"/>
      <c r="S16" s="136" t="str">
        <f t="shared" si="0"/>
        <v/>
      </c>
      <c r="T16" s="137"/>
      <c r="U16" s="137"/>
      <c r="V16" s="137"/>
      <c r="W16" s="137"/>
      <c r="X16" s="138"/>
      <c r="Y16" s="145"/>
      <c r="Z16" s="56"/>
      <c r="AL16" s="3"/>
    </row>
    <row r="17" spans="1:38" ht="30" customHeight="1" x14ac:dyDescent="0.25">
      <c r="A17" s="141"/>
      <c r="B17" s="112"/>
      <c r="C17" s="113"/>
      <c r="D17" s="113"/>
      <c r="E17" s="113"/>
      <c r="F17" s="113"/>
      <c r="G17" s="113"/>
      <c r="H17" s="113"/>
      <c r="I17" s="113"/>
      <c r="J17" s="114"/>
      <c r="K17" s="110" t="str">
        <f>IF(B17&lt;&gt;"",IF(VLOOKUP(B17,Reference!$A$2:$E$888,5,FALSE)="","",VLOOKUP(B17,Reference!$A$2:$E$888,5,FALSE)),"")</f>
        <v/>
      </c>
      <c r="L17" s="110"/>
      <c r="M17" s="110" t="s">
        <v>5</v>
      </c>
      <c r="N17" s="110"/>
      <c r="O17" s="131"/>
      <c r="P17" s="131"/>
      <c r="Q17" s="131"/>
      <c r="R17" s="131"/>
      <c r="S17" s="115" t="str">
        <f t="shared" si="0"/>
        <v/>
      </c>
      <c r="T17" s="116"/>
      <c r="U17" s="116"/>
      <c r="V17" s="116"/>
      <c r="W17" s="116"/>
      <c r="X17" s="117"/>
      <c r="Y17" s="145"/>
      <c r="Z17" s="56"/>
      <c r="AL17" s="3"/>
    </row>
    <row r="18" spans="1:38" ht="30" customHeight="1" x14ac:dyDescent="0.25">
      <c r="A18" s="141"/>
      <c r="B18" s="112"/>
      <c r="C18" s="113"/>
      <c r="D18" s="113"/>
      <c r="E18" s="113"/>
      <c r="F18" s="113"/>
      <c r="G18" s="113"/>
      <c r="H18" s="113"/>
      <c r="I18" s="113"/>
      <c r="J18" s="114"/>
      <c r="K18" s="110" t="str">
        <f>IF(B18&lt;&gt;"",IF(VLOOKUP(B18,Reference!$A$2:$E$888,5,FALSE)="","",VLOOKUP(B18,Reference!$A$2:$E$888,5,FALSE)),"")</f>
        <v/>
      </c>
      <c r="L18" s="110"/>
      <c r="M18" s="110" t="s">
        <v>5</v>
      </c>
      <c r="N18" s="110"/>
      <c r="O18" s="131"/>
      <c r="P18" s="131"/>
      <c r="Q18" s="131"/>
      <c r="R18" s="131"/>
      <c r="S18" s="136" t="str">
        <f t="shared" si="0"/>
        <v/>
      </c>
      <c r="T18" s="137"/>
      <c r="U18" s="137"/>
      <c r="V18" s="137"/>
      <c r="W18" s="137"/>
      <c r="X18" s="138"/>
      <c r="Y18" s="145"/>
      <c r="Z18" s="56"/>
      <c r="AL18" s="3"/>
    </row>
    <row r="19" spans="1:38" ht="30" customHeight="1" x14ac:dyDescent="0.25">
      <c r="A19" s="141"/>
      <c r="B19" s="112"/>
      <c r="C19" s="113"/>
      <c r="D19" s="113"/>
      <c r="E19" s="113"/>
      <c r="F19" s="113"/>
      <c r="G19" s="113"/>
      <c r="H19" s="113"/>
      <c r="I19" s="113"/>
      <c r="J19" s="114"/>
      <c r="K19" s="110" t="str">
        <f>IF(B19&lt;&gt;"",IF(VLOOKUP(B19,Reference!$A$2:$E$888,5,FALSE)="","",VLOOKUP(B19,Reference!$A$2:$E$888,5,FALSE)),"")</f>
        <v/>
      </c>
      <c r="L19" s="110"/>
      <c r="M19" s="110" t="s">
        <v>5</v>
      </c>
      <c r="N19" s="110"/>
      <c r="O19" s="131"/>
      <c r="P19" s="131"/>
      <c r="Q19" s="131"/>
      <c r="R19" s="131"/>
      <c r="S19" s="136" t="str">
        <f t="shared" si="0"/>
        <v/>
      </c>
      <c r="T19" s="137"/>
      <c r="U19" s="137"/>
      <c r="V19" s="137"/>
      <c r="W19" s="137"/>
      <c r="X19" s="138"/>
      <c r="Y19" s="145"/>
      <c r="Z19" s="56"/>
      <c r="AL19" s="3"/>
    </row>
    <row r="20" spans="1:38" ht="30" customHeight="1" x14ac:dyDescent="0.25">
      <c r="A20" s="141"/>
      <c r="B20" s="112"/>
      <c r="C20" s="113"/>
      <c r="D20" s="113"/>
      <c r="E20" s="113"/>
      <c r="F20" s="113"/>
      <c r="G20" s="113"/>
      <c r="H20" s="113"/>
      <c r="I20" s="113"/>
      <c r="J20" s="114"/>
      <c r="K20" s="110" t="str">
        <f>IF(B20&lt;&gt;"",IF(VLOOKUP(B20,Reference!$A$2:$E$888,5,FALSE)="","",VLOOKUP(B20,Reference!$A$2:$E$888,5,FALSE)),"")</f>
        <v/>
      </c>
      <c r="L20" s="110"/>
      <c r="M20" s="110" t="s">
        <v>5</v>
      </c>
      <c r="N20" s="110"/>
      <c r="O20" s="130"/>
      <c r="P20" s="130"/>
      <c r="Q20" s="130"/>
      <c r="R20" s="130"/>
      <c r="S20" s="136" t="str">
        <f t="shared" si="0"/>
        <v/>
      </c>
      <c r="T20" s="137"/>
      <c r="U20" s="137"/>
      <c r="V20" s="137"/>
      <c r="W20" s="137"/>
      <c r="X20" s="138"/>
      <c r="Y20" s="145"/>
      <c r="Z20" s="56"/>
      <c r="AL20" s="3"/>
    </row>
    <row r="21" spans="1:38" ht="30" customHeight="1" x14ac:dyDescent="0.25">
      <c r="A21" s="141"/>
      <c r="B21" s="112"/>
      <c r="C21" s="113"/>
      <c r="D21" s="113"/>
      <c r="E21" s="113"/>
      <c r="F21" s="113"/>
      <c r="G21" s="113"/>
      <c r="H21" s="113"/>
      <c r="I21" s="113"/>
      <c r="J21" s="114"/>
      <c r="K21" s="110" t="str">
        <f>IF(B21&lt;&gt;"",IF(VLOOKUP(B21,Reference!$A$2:$E$888,5,FALSE)="","",VLOOKUP(B21,Reference!$A$2:$E$888,5,FALSE)),"")</f>
        <v/>
      </c>
      <c r="L21" s="110"/>
      <c r="M21" s="110" t="s">
        <v>5</v>
      </c>
      <c r="N21" s="110"/>
      <c r="O21" s="131"/>
      <c r="P21" s="131"/>
      <c r="Q21" s="131"/>
      <c r="R21" s="131"/>
      <c r="S21" s="115" t="str">
        <f t="shared" si="0"/>
        <v/>
      </c>
      <c r="T21" s="116"/>
      <c r="U21" s="116"/>
      <c r="V21" s="116"/>
      <c r="W21" s="116"/>
      <c r="X21" s="117"/>
      <c r="Y21" s="145"/>
      <c r="Z21" s="56"/>
      <c r="AL21" s="3"/>
    </row>
    <row r="22" spans="1:38" ht="30" customHeight="1" x14ac:dyDescent="0.25">
      <c r="A22" s="141"/>
      <c r="B22" s="112"/>
      <c r="C22" s="113"/>
      <c r="D22" s="113"/>
      <c r="E22" s="113"/>
      <c r="F22" s="113"/>
      <c r="G22" s="113"/>
      <c r="H22" s="113"/>
      <c r="I22" s="113"/>
      <c r="J22" s="114"/>
      <c r="K22" s="110" t="str">
        <f>IF(B22&lt;&gt;"",IF(VLOOKUP(B22,Reference!$A$2:$E$888,5,FALSE)="","",VLOOKUP(B22,Reference!$A$2:$E$888,5,FALSE)),"")</f>
        <v/>
      </c>
      <c r="L22" s="110"/>
      <c r="M22" s="110" t="s">
        <v>5</v>
      </c>
      <c r="N22" s="110"/>
      <c r="O22" s="131"/>
      <c r="P22" s="131"/>
      <c r="Q22" s="131"/>
      <c r="R22" s="131"/>
      <c r="S22" s="115" t="str">
        <f t="shared" si="0"/>
        <v/>
      </c>
      <c r="T22" s="116"/>
      <c r="U22" s="116"/>
      <c r="V22" s="116"/>
      <c r="W22" s="116"/>
      <c r="X22" s="117"/>
      <c r="Y22" s="145"/>
      <c r="Z22" s="56"/>
      <c r="AL22" s="3"/>
    </row>
    <row r="23" spans="1:38" ht="30" customHeight="1" x14ac:dyDescent="0.25">
      <c r="A23" s="141"/>
      <c r="B23" s="112"/>
      <c r="C23" s="113"/>
      <c r="D23" s="113"/>
      <c r="E23" s="113"/>
      <c r="F23" s="113"/>
      <c r="G23" s="113"/>
      <c r="H23" s="113"/>
      <c r="I23" s="113"/>
      <c r="J23" s="114"/>
      <c r="K23" s="110" t="str">
        <f>IF(B23&lt;&gt;"",IF(VLOOKUP(B23,Reference!$A$2:$E$888,5,FALSE)="","",VLOOKUP(B23,Reference!$A$2:$E$888,5,FALSE)),"")</f>
        <v/>
      </c>
      <c r="L23" s="110"/>
      <c r="M23" s="110" t="s">
        <v>5</v>
      </c>
      <c r="N23" s="110"/>
      <c r="O23" s="131"/>
      <c r="P23" s="131"/>
      <c r="Q23" s="131"/>
      <c r="R23" s="131"/>
      <c r="S23" s="115" t="str">
        <f t="shared" si="0"/>
        <v/>
      </c>
      <c r="T23" s="116"/>
      <c r="U23" s="116"/>
      <c r="V23" s="116"/>
      <c r="W23" s="116"/>
      <c r="X23" s="117"/>
      <c r="Y23" s="145"/>
      <c r="Z23" s="56"/>
      <c r="AL23" s="3"/>
    </row>
    <row r="24" spans="1:38" ht="30" customHeight="1" x14ac:dyDescent="0.25">
      <c r="A24" s="141"/>
      <c r="B24" s="112"/>
      <c r="C24" s="113"/>
      <c r="D24" s="113"/>
      <c r="E24" s="113"/>
      <c r="F24" s="113"/>
      <c r="G24" s="113"/>
      <c r="H24" s="113"/>
      <c r="I24" s="113"/>
      <c r="J24" s="114"/>
      <c r="K24" s="110" t="str">
        <f>IF(B24&lt;&gt;"",IF(VLOOKUP(B24,Reference!$A$2:$E$888,5,FALSE)="","",VLOOKUP(B24,Reference!$A$2:$E$888,5,FALSE)),"")</f>
        <v/>
      </c>
      <c r="L24" s="110"/>
      <c r="M24" s="110" t="s">
        <v>5</v>
      </c>
      <c r="N24" s="110"/>
      <c r="O24" s="131"/>
      <c r="P24" s="131"/>
      <c r="Q24" s="131"/>
      <c r="R24" s="131"/>
      <c r="S24" s="115" t="str">
        <f t="shared" si="0"/>
        <v/>
      </c>
      <c r="T24" s="116"/>
      <c r="U24" s="116"/>
      <c r="V24" s="116"/>
      <c r="W24" s="116"/>
      <c r="X24" s="117"/>
      <c r="Y24" s="145"/>
      <c r="Z24" s="56"/>
      <c r="AL24" s="3"/>
    </row>
    <row r="25" spans="1:38" ht="30" customHeight="1" x14ac:dyDescent="0.25">
      <c r="A25" s="141"/>
      <c r="B25" s="112"/>
      <c r="C25" s="113"/>
      <c r="D25" s="113"/>
      <c r="E25" s="113"/>
      <c r="F25" s="113"/>
      <c r="G25" s="113"/>
      <c r="H25" s="113"/>
      <c r="I25" s="113"/>
      <c r="J25" s="114"/>
      <c r="K25" s="110" t="str">
        <f>IF(B25&lt;&gt;"",IF(VLOOKUP(B25,Reference!$A$2:$E$888,5,FALSE)="","",VLOOKUP(B25,Reference!$A$2:$E$888,5,FALSE)),"")</f>
        <v/>
      </c>
      <c r="L25" s="110"/>
      <c r="M25" s="110" t="s">
        <v>5</v>
      </c>
      <c r="N25" s="110"/>
      <c r="O25" s="131"/>
      <c r="P25" s="131"/>
      <c r="Q25" s="131"/>
      <c r="R25" s="131"/>
      <c r="S25" s="115" t="str">
        <f t="shared" si="0"/>
        <v/>
      </c>
      <c r="T25" s="116"/>
      <c r="U25" s="116"/>
      <c r="V25" s="116"/>
      <c r="W25" s="116"/>
      <c r="X25" s="117"/>
      <c r="Y25" s="145"/>
      <c r="Z25" s="56"/>
      <c r="AL25" s="3"/>
    </row>
    <row r="26" spans="1:38" ht="30" customHeight="1" x14ac:dyDescent="0.25">
      <c r="A26" s="141"/>
      <c r="B26" s="112"/>
      <c r="C26" s="113"/>
      <c r="D26" s="113"/>
      <c r="E26" s="113"/>
      <c r="F26" s="113"/>
      <c r="G26" s="113"/>
      <c r="H26" s="113"/>
      <c r="I26" s="113"/>
      <c r="J26" s="114"/>
      <c r="K26" s="110" t="str">
        <f>IF(B26&lt;&gt;"",IF(VLOOKUP(B26,Reference!$A$2:$E$888,5,FALSE)="","",VLOOKUP(B26,Reference!$A$2:$E$888,5,FALSE)),"")</f>
        <v/>
      </c>
      <c r="L26" s="110"/>
      <c r="M26" s="110" t="s">
        <v>5</v>
      </c>
      <c r="N26" s="110"/>
      <c r="O26" s="130"/>
      <c r="P26" s="130"/>
      <c r="Q26" s="130"/>
      <c r="R26" s="130"/>
      <c r="S26" s="115" t="str">
        <f t="shared" si="0"/>
        <v/>
      </c>
      <c r="T26" s="116"/>
      <c r="U26" s="116"/>
      <c r="V26" s="116"/>
      <c r="W26" s="116"/>
      <c r="X26" s="117"/>
      <c r="Y26" s="145"/>
      <c r="Z26" s="56"/>
      <c r="AL26" s="3"/>
    </row>
    <row r="27" spans="1:38" ht="30" customHeight="1" x14ac:dyDescent="0.25">
      <c r="A27" s="141"/>
      <c r="B27" s="112"/>
      <c r="C27" s="113"/>
      <c r="D27" s="113"/>
      <c r="E27" s="113"/>
      <c r="F27" s="113"/>
      <c r="G27" s="113"/>
      <c r="H27" s="113"/>
      <c r="I27" s="113"/>
      <c r="J27" s="114"/>
      <c r="K27" s="110" t="str">
        <f>IF(B27&lt;&gt;"",IF(VLOOKUP(B27,Reference!$A$2:$E$888,5,FALSE)="","",VLOOKUP(B27,Reference!$A$2:$E$888,5,FALSE)),"")</f>
        <v/>
      </c>
      <c r="L27" s="110"/>
      <c r="M27" s="110" t="s">
        <v>5</v>
      </c>
      <c r="N27" s="110"/>
      <c r="O27" s="111"/>
      <c r="P27" s="111"/>
      <c r="Q27" s="111"/>
      <c r="R27" s="111"/>
      <c r="S27" s="115" t="str">
        <f t="shared" si="0"/>
        <v/>
      </c>
      <c r="T27" s="116"/>
      <c r="U27" s="116"/>
      <c r="V27" s="116"/>
      <c r="W27" s="116"/>
      <c r="X27" s="117"/>
      <c r="Y27" s="145"/>
      <c r="Z27" s="56"/>
      <c r="AL27" s="3"/>
    </row>
    <row r="28" spans="1:38" ht="30" customHeight="1" x14ac:dyDescent="0.25">
      <c r="A28" s="141"/>
      <c r="B28" s="112"/>
      <c r="C28" s="113"/>
      <c r="D28" s="113"/>
      <c r="E28" s="113"/>
      <c r="F28" s="113"/>
      <c r="G28" s="113"/>
      <c r="H28" s="113"/>
      <c r="I28" s="113"/>
      <c r="J28" s="114"/>
      <c r="K28" s="110" t="str">
        <f>IF(B28&lt;&gt;"",IF(VLOOKUP(B28,Reference!$A$2:$E$888,5,FALSE)="","",VLOOKUP(B28,Reference!$A$2:$E$888,5,FALSE)),"")</f>
        <v/>
      </c>
      <c r="L28" s="110"/>
      <c r="M28" s="110" t="s">
        <v>5</v>
      </c>
      <c r="N28" s="110"/>
      <c r="O28" s="130"/>
      <c r="P28" s="130"/>
      <c r="Q28" s="130"/>
      <c r="R28" s="130"/>
      <c r="S28" s="115" t="str">
        <f t="shared" si="0"/>
        <v/>
      </c>
      <c r="T28" s="116"/>
      <c r="U28" s="116"/>
      <c r="V28" s="116"/>
      <c r="W28" s="116"/>
      <c r="X28" s="117"/>
      <c r="Y28" s="145"/>
      <c r="Z28" s="56"/>
      <c r="AL28" s="3"/>
    </row>
    <row r="29" spans="1:38" ht="30" customHeight="1" x14ac:dyDescent="0.25">
      <c r="A29" s="141"/>
      <c r="B29" s="112"/>
      <c r="C29" s="113"/>
      <c r="D29" s="113"/>
      <c r="E29" s="113"/>
      <c r="F29" s="113"/>
      <c r="G29" s="113"/>
      <c r="H29" s="113"/>
      <c r="I29" s="113"/>
      <c r="J29" s="114"/>
      <c r="K29" s="110" t="str">
        <f>IF(B29&lt;&gt;"",IF(VLOOKUP(B29,Reference!$A$2:$E$888,5,FALSE)="","",VLOOKUP(B29,Reference!$A$2:$E$888,5,FALSE)),"")</f>
        <v/>
      </c>
      <c r="L29" s="110"/>
      <c r="M29" s="110" t="s">
        <v>5</v>
      </c>
      <c r="N29" s="110"/>
      <c r="O29" s="111"/>
      <c r="P29" s="111"/>
      <c r="Q29" s="111"/>
      <c r="R29" s="111"/>
      <c r="S29" s="115" t="str">
        <f t="shared" si="0"/>
        <v/>
      </c>
      <c r="T29" s="116"/>
      <c r="U29" s="116"/>
      <c r="V29" s="116"/>
      <c r="W29" s="116"/>
      <c r="X29" s="117"/>
      <c r="Y29" s="145"/>
      <c r="Z29" s="56"/>
      <c r="AL29" s="3"/>
    </row>
    <row r="30" spans="1:38" ht="30" customHeight="1" x14ac:dyDescent="0.25">
      <c r="A30" s="141"/>
      <c r="B30" s="112"/>
      <c r="C30" s="113"/>
      <c r="D30" s="113"/>
      <c r="E30" s="113"/>
      <c r="F30" s="113"/>
      <c r="G30" s="113"/>
      <c r="H30" s="113"/>
      <c r="I30" s="113"/>
      <c r="J30" s="114"/>
      <c r="K30" s="110" t="str">
        <f>IF(B30&lt;&gt;"",IF(VLOOKUP(B30,Reference!$A$2:$E$888,5,FALSE)="","",VLOOKUP(B30,Reference!$A$2:$E$888,5,FALSE)),"")</f>
        <v/>
      </c>
      <c r="L30" s="110"/>
      <c r="M30" s="110" t="s">
        <v>5</v>
      </c>
      <c r="N30" s="110"/>
      <c r="O30" s="111"/>
      <c r="P30" s="111"/>
      <c r="Q30" s="111"/>
      <c r="R30" s="111"/>
      <c r="S30" s="115" t="str">
        <f t="shared" si="0"/>
        <v/>
      </c>
      <c r="T30" s="116"/>
      <c r="U30" s="116"/>
      <c r="V30" s="116"/>
      <c r="W30" s="116"/>
      <c r="X30" s="117"/>
      <c r="Y30" s="145"/>
      <c r="Z30" s="56"/>
      <c r="AL30" s="3"/>
    </row>
    <row r="31" spans="1:38" ht="30" customHeight="1" x14ac:dyDescent="0.25">
      <c r="A31" s="141"/>
      <c r="B31" s="112"/>
      <c r="C31" s="113"/>
      <c r="D31" s="113"/>
      <c r="E31" s="113"/>
      <c r="F31" s="113"/>
      <c r="G31" s="113"/>
      <c r="H31" s="113"/>
      <c r="I31" s="113"/>
      <c r="J31" s="114"/>
      <c r="K31" s="110" t="str">
        <f>IF(B31&lt;&gt;"",IF(VLOOKUP(B31,Reference!$A$2:$E$888,5,FALSE)="","",VLOOKUP(B31,Reference!$A$2:$E$888,5,FALSE)),"")</f>
        <v/>
      </c>
      <c r="L31" s="110"/>
      <c r="M31" s="110" t="s">
        <v>5</v>
      </c>
      <c r="N31" s="110"/>
      <c r="O31" s="130"/>
      <c r="P31" s="130"/>
      <c r="Q31" s="130"/>
      <c r="R31" s="130"/>
      <c r="S31" s="127" t="str">
        <f t="shared" ref="S31:S39" si="1">IF(AND(B31&lt;&gt;"",ISNUMBER(K31)=TRUE,O31&lt;&gt;"",$O$41&gt;=0.99,$O$41&lt;=1.01),K31/O31,"")</f>
        <v/>
      </c>
      <c r="T31" s="128"/>
      <c r="U31" s="128"/>
      <c r="V31" s="128"/>
      <c r="W31" s="128"/>
      <c r="X31" s="129"/>
      <c r="Y31" s="145"/>
      <c r="Z31" s="17"/>
      <c r="AL31" s="3"/>
    </row>
    <row r="32" spans="1:38" ht="30" customHeight="1" x14ac:dyDescent="0.25">
      <c r="A32" s="141"/>
      <c r="B32" s="112"/>
      <c r="C32" s="113"/>
      <c r="D32" s="113"/>
      <c r="E32" s="113"/>
      <c r="F32" s="113"/>
      <c r="G32" s="113"/>
      <c r="H32" s="113"/>
      <c r="I32" s="113"/>
      <c r="J32" s="114"/>
      <c r="K32" s="110" t="str">
        <f>IF(B32&lt;&gt;"",IF(VLOOKUP(B32,Reference!$A$2:$E$888,5,FALSE)="","",VLOOKUP(B32,Reference!$A$2:$E$888,5,FALSE)),"")</f>
        <v/>
      </c>
      <c r="L32" s="110"/>
      <c r="M32" s="110" t="s">
        <v>5</v>
      </c>
      <c r="N32" s="110"/>
      <c r="O32" s="130"/>
      <c r="P32" s="130"/>
      <c r="Q32" s="130"/>
      <c r="R32" s="130"/>
      <c r="S32" s="127" t="str">
        <f t="shared" si="1"/>
        <v/>
      </c>
      <c r="T32" s="128"/>
      <c r="U32" s="128"/>
      <c r="V32" s="128"/>
      <c r="W32" s="128"/>
      <c r="X32" s="129"/>
      <c r="Y32" s="145"/>
      <c r="Z32" s="17"/>
      <c r="AL32" s="3"/>
    </row>
    <row r="33" spans="1:38" ht="30" customHeight="1" x14ac:dyDescent="0.25">
      <c r="A33" s="141"/>
      <c r="B33" s="112"/>
      <c r="C33" s="113"/>
      <c r="D33" s="113"/>
      <c r="E33" s="113"/>
      <c r="F33" s="113"/>
      <c r="G33" s="113"/>
      <c r="H33" s="113"/>
      <c r="I33" s="113"/>
      <c r="J33" s="114"/>
      <c r="K33" s="110" t="str">
        <f>IF(B33&lt;&gt;"",IF(VLOOKUP(B33,Reference!$A$2:$E$888,5,FALSE)="","",VLOOKUP(B33,Reference!$A$2:$E$888,5,FALSE)),"")</f>
        <v/>
      </c>
      <c r="L33" s="110"/>
      <c r="M33" s="110" t="s">
        <v>5</v>
      </c>
      <c r="N33" s="110"/>
      <c r="O33" s="126"/>
      <c r="P33" s="126"/>
      <c r="Q33" s="126"/>
      <c r="R33" s="126"/>
      <c r="S33" s="127" t="str">
        <f t="shared" si="1"/>
        <v/>
      </c>
      <c r="T33" s="128"/>
      <c r="U33" s="128"/>
      <c r="V33" s="128"/>
      <c r="W33" s="128"/>
      <c r="X33" s="129"/>
      <c r="Y33" s="145"/>
      <c r="Z33" s="17"/>
    </row>
    <row r="34" spans="1:38" ht="30" customHeight="1" x14ac:dyDescent="0.25">
      <c r="A34" s="141"/>
      <c r="B34" s="112"/>
      <c r="C34" s="113"/>
      <c r="D34" s="113"/>
      <c r="E34" s="113"/>
      <c r="F34" s="113"/>
      <c r="G34" s="113"/>
      <c r="H34" s="113"/>
      <c r="I34" s="113"/>
      <c r="J34" s="114"/>
      <c r="K34" s="110" t="str">
        <f>IF(B34&lt;&gt;"",IF(VLOOKUP(B34,Reference!$A$2:$E$888,5,FALSE)="","",VLOOKUP(B34,Reference!$A$2:$E$888,5,FALSE)),"")</f>
        <v/>
      </c>
      <c r="L34" s="110"/>
      <c r="M34" s="110" t="s">
        <v>5</v>
      </c>
      <c r="N34" s="110"/>
      <c r="O34" s="131"/>
      <c r="P34" s="131"/>
      <c r="Q34" s="131"/>
      <c r="R34" s="131"/>
      <c r="S34" s="127" t="str">
        <f t="shared" si="1"/>
        <v/>
      </c>
      <c r="T34" s="128"/>
      <c r="U34" s="128"/>
      <c r="V34" s="128"/>
      <c r="W34" s="128"/>
      <c r="X34" s="129"/>
      <c r="Y34" s="145"/>
      <c r="Z34" s="17"/>
    </row>
    <row r="35" spans="1:38" ht="30" customHeight="1" x14ac:dyDescent="0.25">
      <c r="A35" s="141"/>
      <c r="B35" s="112"/>
      <c r="C35" s="113"/>
      <c r="D35" s="113"/>
      <c r="E35" s="113"/>
      <c r="F35" s="113"/>
      <c r="G35" s="113"/>
      <c r="H35" s="113"/>
      <c r="I35" s="113"/>
      <c r="J35" s="114"/>
      <c r="K35" s="110" t="str">
        <f>IF(B35&lt;&gt;"",IF(VLOOKUP(B35,Reference!$A$2:$E$888,5,FALSE)="","",VLOOKUP(B35,Reference!$A$2:$E$888,5,FALSE)),"")</f>
        <v/>
      </c>
      <c r="L35" s="110"/>
      <c r="M35" s="110" t="s">
        <v>5</v>
      </c>
      <c r="N35" s="110"/>
      <c r="O35" s="111"/>
      <c r="P35" s="111"/>
      <c r="Q35" s="111"/>
      <c r="R35" s="111"/>
      <c r="S35" s="115" t="str">
        <f t="shared" si="1"/>
        <v/>
      </c>
      <c r="T35" s="116"/>
      <c r="U35" s="116"/>
      <c r="V35" s="116"/>
      <c r="W35" s="116"/>
      <c r="X35" s="117"/>
      <c r="Y35" s="145"/>
      <c r="Z35" s="17"/>
    </row>
    <row r="36" spans="1:38" ht="30" customHeight="1" x14ac:dyDescent="0.25">
      <c r="A36" s="141"/>
      <c r="B36" s="112"/>
      <c r="C36" s="113"/>
      <c r="D36" s="113"/>
      <c r="E36" s="113"/>
      <c r="F36" s="113"/>
      <c r="G36" s="113"/>
      <c r="H36" s="113"/>
      <c r="I36" s="113"/>
      <c r="J36" s="114"/>
      <c r="K36" s="110" t="str">
        <f>IF(B36&lt;&gt;"",IF(VLOOKUP(B36,Reference!$A$2:$E$888,5,FALSE)="","",VLOOKUP(B36,Reference!$A$2:$E$888,5,FALSE)),"")</f>
        <v/>
      </c>
      <c r="L36" s="110"/>
      <c r="M36" s="110" t="s">
        <v>5</v>
      </c>
      <c r="N36" s="110"/>
      <c r="O36" s="111"/>
      <c r="P36" s="111"/>
      <c r="Q36" s="111"/>
      <c r="R36" s="111"/>
      <c r="S36" s="115" t="str">
        <f t="shared" si="1"/>
        <v/>
      </c>
      <c r="T36" s="116"/>
      <c r="U36" s="116"/>
      <c r="V36" s="116"/>
      <c r="W36" s="116"/>
      <c r="X36" s="117"/>
      <c r="Y36" s="145"/>
      <c r="Z36" s="17"/>
    </row>
    <row r="37" spans="1:38" ht="30" customHeight="1" x14ac:dyDescent="0.25">
      <c r="A37" s="141"/>
      <c r="B37" s="112"/>
      <c r="C37" s="113"/>
      <c r="D37" s="113"/>
      <c r="E37" s="113"/>
      <c r="F37" s="113"/>
      <c r="G37" s="113"/>
      <c r="H37" s="113"/>
      <c r="I37" s="113"/>
      <c r="J37" s="114"/>
      <c r="K37" s="110" t="str">
        <f>IF(B37&lt;&gt;"",IF(VLOOKUP(B37,Reference!$A$2:$E$888,5,FALSE)="","",VLOOKUP(B37,Reference!$A$2:$E$888,5,FALSE)),"")</f>
        <v/>
      </c>
      <c r="L37" s="110"/>
      <c r="M37" s="110" t="s">
        <v>5</v>
      </c>
      <c r="N37" s="110"/>
      <c r="O37" s="111"/>
      <c r="P37" s="111"/>
      <c r="Q37" s="111"/>
      <c r="R37" s="111"/>
      <c r="S37" s="115" t="str">
        <f t="shared" si="1"/>
        <v/>
      </c>
      <c r="T37" s="116"/>
      <c r="U37" s="116"/>
      <c r="V37" s="116"/>
      <c r="W37" s="116"/>
      <c r="X37" s="117"/>
      <c r="Y37" s="145"/>
      <c r="Z37" s="17"/>
    </row>
    <row r="38" spans="1:38" ht="30" customHeight="1" x14ac:dyDescent="0.25">
      <c r="A38" s="141"/>
      <c r="B38" s="112"/>
      <c r="C38" s="113"/>
      <c r="D38" s="113"/>
      <c r="E38" s="113"/>
      <c r="F38" s="113"/>
      <c r="G38" s="113"/>
      <c r="H38" s="113"/>
      <c r="I38" s="113"/>
      <c r="J38" s="114"/>
      <c r="K38" s="110" t="str">
        <f>IF(B38&lt;&gt;"",IF(VLOOKUP(B38,Reference!$A$2:$E$888,5,FALSE)="","",VLOOKUP(B38,Reference!$A$2:$E$888,5,FALSE)),"")</f>
        <v/>
      </c>
      <c r="L38" s="110"/>
      <c r="M38" s="110" t="s">
        <v>5</v>
      </c>
      <c r="N38" s="110"/>
      <c r="O38" s="111"/>
      <c r="P38" s="111"/>
      <c r="Q38" s="111"/>
      <c r="R38" s="111"/>
      <c r="S38" s="115" t="str">
        <f t="shared" si="1"/>
        <v/>
      </c>
      <c r="T38" s="116"/>
      <c r="U38" s="116"/>
      <c r="V38" s="116"/>
      <c r="W38" s="116"/>
      <c r="X38" s="117"/>
      <c r="Y38" s="145"/>
      <c r="Z38" s="17"/>
      <c r="AB38" s="13"/>
    </row>
    <row r="39" spans="1:38" ht="30" customHeight="1" thickBot="1" x14ac:dyDescent="0.3">
      <c r="A39" s="141"/>
      <c r="B39" s="120"/>
      <c r="C39" s="121"/>
      <c r="D39" s="121"/>
      <c r="E39" s="121"/>
      <c r="F39" s="121"/>
      <c r="G39" s="121"/>
      <c r="H39" s="121"/>
      <c r="I39" s="121"/>
      <c r="J39" s="122"/>
      <c r="K39" s="118" t="str">
        <f>IF(B39&lt;&gt;"",IF(VLOOKUP(B39,Reference!$A$2:$E$888,5,FALSE)="","",VLOOKUP(B39,Reference!$A$2:$E$888,5,FALSE)),"")</f>
        <v/>
      </c>
      <c r="L39" s="118"/>
      <c r="M39" s="118" t="s">
        <v>5</v>
      </c>
      <c r="N39" s="118"/>
      <c r="O39" s="119"/>
      <c r="P39" s="119"/>
      <c r="Q39" s="119"/>
      <c r="R39" s="119"/>
      <c r="S39" s="123" t="str">
        <f t="shared" si="1"/>
        <v/>
      </c>
      <c r="T39" s="124"/>
      <c r="U39" s="124"/>
      <c r="V39" s="124"/>
      <c r="W39" s="124"/>
      <c r="X39" s="125"/>
      <c r="Y39" s="145"/>
      <c r="Z39" s="17"/>
    </row>
    <row r="40" spans="1:38" ht="9" customHeight="1" x14ac:dyDescent="0.25">
      <c r="A40" s="141"/>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45"/>
      <c r="Z40" s="17"/>
    </row>
    <row r="41" spans="1:38" ht="15" customHeight="1" x14ac:dyDescent="0.25">
      <c r="A41" s="141"/>
      <c r="B41" s="17"/>
      <c r="C41" s="17"/>
      <c r="D41" s="17"/>
      <c r="E41" s="17"/>
      <c r="F41" s="17"/>
      <c r="G41" s="17"/>
      <c r="H41" s="17"/>
      <c r="I41" s="17"/>
      <c r="J41" s="17"/>
      <c r="K41" s="108" t="s">
        <v>1017</v>
      </c>
      <c r="L41" s="108"/>
      <c r="M41" s="108"/>
      <c r="N41" s="108"/>
      <c r="O41" s="109" t="str">
        <f>IF(SUM(O14:O39)&gt;0,SUM(O14:O39),"")</f>
        <v/>
      </c>
      <c r="P41" s="109"/>
      <c r="Q41" s="109"/>
      <c r="R41" s="109"/>
      <c r="S41" s="17"/>
      <c r="T41" s="17"/>
      <c r="U41" s="17"/>
      <c r="V41" s="17"/>
      <c r="W41" s="17"/>
      <c r="X41" s="17"/>
      <c r="Y41" s="145"/>
      <c r="Z41" s="17"/>
    </row>
    <row r="42" spans="1:38" s="1" customFormat="1" ht="9" customHeight="1" thickBot="1" x14ac:dyDescent="0.3">
      <c r="A42" s="141"/>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45"/>
      <c r="Z42" s="17"/>
      <c r="AF42"/>
      <c r="AG42"/>
      <c r="AH42"/>
      <c r="AL42"/>
    </row>
    <row r="43" spans="1:38" s="1" customFormat="1" ht="16.5" thickTop="1" thickBot="1" x14ac:dyDescent="0.3">
      <c r="A43" s="141"/>
      <c r="C43" s="52"/>
      <c r="D43" s="52"/>
      <c r="E43" s="52"/>
      <c r="F43" s="52"/>
      <c r="G43" s="52"/>
      <c r="H43" s="52"/>
      <c r="I43" s="52"/>
      <c r="J43" s="52"/>
      <c r="K43" s="105" t="s">
        <v>1018</v>
      </c>
      <c r="L43" s="105"/>
      <c r="M43" s="105"/>
      <c r="N43" s="105"/>
      <c r="O43" s="105"/>
      <c r="P43" s="105"/>
      <c r="Q43" s="105"/>
      <c r="R43" s="106"/>
      <c r="S43" s="102" t="str">
        <f>IF(SUM(S14:S39)&gt;0,MIN(S14:S39),"")</f>
        <v/>
      </c>
      <c r="T43" s="103"/>
      <c r="U43" s="103"/>
      <c r="V43" s="103"/>
      <c r="W43" s="103"/>
      <c r="X43" s="104"/>
      <c r="Y43" s="145"/>
      <c r="Z43" s="17"/>
      <c r="AF43"/>
      <c r="AG43"/>
      <c r="AH43"/>
      <c r="AL43"/>
    </row>
    <row r="44" spans="1:38" s="1" customFormat="1" ht="16.5" thickTop="1" thickBot="1" x14ac:dyDescent="0.3">
      <c r="A44" s="142"/>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46"/>
      <c r="Z44" s="17"/>
      <c r="AF44"/>
      <c r="AG44"/>
      <c r="AH44"/>
      <c r="AL44"/>
    </row>
    <row r="45" spans="1:38" s="1" customFormat="1" ht="15.75" hidden="1" thickTop="1" x14ac:dyDescent="0.25">
      <c r="A45"/>
      <c r="B45"/>
      <c r="C45"/>
      <c r="D45"/>
      <c r="E45"/>
      <c r="F45"/>
      <c r="G45"/>
      <c r="H45"/>
      <c r="I45"/>
      <c r="J45"/>
      <c r="K45"/>
      <c r="L45"/>
      <c r="M45"/>
      <c r="N45"/>
      <c r="O45"/>
      <c r="P45"/>
      <c r="Q45"/>
      <c r="R45"/>
      <c r="S45"/>
      <c r="T45"/>
      <c r="U45"/>
      <c r="V45"/>
      <c r="W45"/>
      <c r="X45"/>
      <c r="Y45"/>
      <c r="Z45"/>
      <c r="AF45"/>
      <c r="AG45"/>
      <c r="AH45"/>
      <c r="AL45"/>
    </row>
  </sheetData>
  <sheetProtection password="CC1D" sheet="1" objects="1" scenarios="1" selectLockedCells="1"/>
  <protectedRanges>
    <protectedRange sqref="C32 I32 E33:E39 U31:U39 X31:X39 V14:V30 S14:S30 Q14:Q39 E14:E31 M14:M39" name="Range1_1"/>
  </protectedRanges>
  <mergeCells count="134">
    <mergeCell ref="B30:J30"/>
    <mergeCell ref="K30:N30"/>
    <mergeCell ref="O30:R30"/>
    <mergeCell ref="S30:X30"/>
    <mergeCell ref="B28:J28"/>
    <mergeCell ref="K28:N28"/>
    <mergeCell ref="O28:R28"/>
    <mergeCell ref="S28:X28"/>
    <mergeCell ref="B29:J29"/>
    <mergeCell ref="K29:N29"/>
    <mergeCell ref="O29:R29"/>
    <mergeCell ref="S29:X29"/>
    <mergeCell ref="B26:J26"/>
    <mergeCell ref="K26:N26"/>
    <mergeCell ref="O26:R26"/>
    <mergeCell ref="S26:X26"/>
    <mergeCell ref="B27:J27"/>
    <mergeCell ref="K27:N27"/>
    <mergeCell ref="O27:R27"/>
    <mergeCell ref="S27:X27"/>
    <mergeCell ref="B24:J24"/>
    <mergeCell ref="K24:N24"/>
    <mergeCell ref="O24:R24"/>
    <mergeCell ref="S24:X24"/>
    <mergeCell ref="B25:J25"/>
    <mergeCell ref="K25:N25"/>
    <mergeCell ref="O25:R25"/>
    <mergeCell ref="S25:X25"/>
    <mergeCell ref="O23:R23"/>
    <mergeCell ref="S23:X23"/>
    <mergeCell ref="B20:J20"/>
    <mergeCell ref="K20:N20"/>
    <mergeCell ref="O20:R20"/>
    <mergeCell ref="S20:X20"/>
    <mergeCell ref="B21:J21"/>
    <mergeCell ref="K21:N21"/>
    <mergeCell ref="O21:R21"/>
    <mergeCell ref="S21:X21"/>
    <mergeCell ref="B7:X7"/>
    <mergeCell ref="B15:J15"/>
    <mergeCell ref="K15:N15"/>
    <mergeCell ref="O15:R15"/>
    <mergeCell ref="S15:X15"/>
    <mergeCell ref="B22:J22"/>
    <mergeCell ref="K22:N22"/>
    <mergeCell ref="O22:R22"/>
    <mergeCell ref="S22:X22"/>
    <mergeCell ref="AC12:AH12"/>
    <mergeCell ref="A1:A44"/>
    <mergeCell ref="B1:X1"/>
    <mergeCell ref="Y1:Y44"/>
    <mergeCell ref="B2:X2"/>
    <mergeCell ref="B3:X3"/>
    <mergeCell ref="B4:H4"/>
    <mergeCell ref="I4:X4"/>
    <mergeCell ref="B5:X5"/>
    <mergeCell ref="F6:K6"/>
    <mergeCell ref="N6:P6"/>
    <mergeCell ref="B10:X10"/>
    <mergeCell ref="B11:X11"/>
    <mergeCell ref="K12:N13"/>
    <mergeCell ref="O12:R13"/>
    <mergeCell ref="Q6:X6"/>
    <mergeCell ref="B12:J13"/>
    <mergeCell ref="B14:J14"/>
    <mergeCell ref="S12:X13"/>
    <mergeCell ref="E8:O8"/>
    <mergeCell ref="Q8:R8"/>
    <mergeCell ref="S8:X8"/>
    <mergeCell ref="B9:X9"/>
    <mergeCell ref="K31:N31"/>
    <mergeCell ref="O31:R31"/>
    <mergeCell ref="B31:J31"/>
    <mergeCell ref="S14:X14"/>
    <mergeCell ref="S31:X31"/>
    <mergeCell ref="K14:N14"/>
    <mergeCell ref="O14:R14"/>
    <mergeCell ref="B16:J16"/>
    <mergeCell ref="K16:N16"/>
    <mergeCell ref="O16:R16"/>
    <mergeCell ref="S16:X16"/>
    <mergeCell ref="B17:J17"/>
    <mergeCell ref="K17:N17"/>
    <mergeCell ref="O17:R17"/>
    <mergeCell ref="S17:X17"/>
    <mergeCell ref="B18:J18"/>
    <mergeCell ref="K18:N18"/>
    <mergeCell ref="O18:R18"/>
    <mergeCell ref="S18:X18"/>
    <mergeCell ref="B19:J19"/>
    <mergeCell ref="K19:N19"/>
    <mergeCell ref="O19:R19"/>
    <mergeCell ref="S19:X19"/>
    <mergeCell ref="B23:J23"/>
    <mergeCell ref="K23:N23"/>
    <mergeCell ref="K33:N33"/>
    <mergeCell ref="O33:R33"/>
    <mergeCell ref="B33:J33"/>
    <mergeCell ref="S32:X32"/>
    <mergeCell ref="S33:X33"/>
    <mergeCell ref="K32:N32"/>
    <mergeCell ref="O32:R32"/>
    <mergeCell ref="B32:J32"/>
    <mergeCell ref="K35:N35"/>
    <mergeCell ref="O35:R35"/>
    <mergeCell ref="B35:J35"/>
    <mergeCell ref="S34:X34"/>
    <mergeCell ref="S35:X35"/>
    <mergeCell ref="K34:N34"/>
    <mergeCell ref="O34:R34"/>
    <mergeCell ref="B34:J34"/>
    <mergeCell ref="S36:X36"/>
    <mergeCell ref="S37:X37"/>
    <mergeCell ref="K36:N36"/>
    <mergeCell ref="O36:R36"/>
    <mergeCell ref="B36:J36"/>
    <mergeCell ref="K39:N39"/>
    <mergeCell ref="O39:R39"/>
    <mergeCell ref="B39:J39"/>
    <mergeCell ref="S38:X38"/>
    <mergeCell ref="S39:X39"/>
    <mergeCell ref="K38:N38"/>
    <mergeCell ref="O38:R38"/>
    <mergeCell ref="B38:J38"/>
    <mergeCell ref="B42:X42"/>
    <mergeCell ref="B44:X44"/>
    <mergeCell ref="S43:X43"/>
    <mergeCell ref="K43:R43"/>
    <mergeCell ref="B40:X40"/>
    <mergeCell ref="K41:N41"/>
    <mergeCell ref="O41:R41"/>
    <mergeCell ref="K37:N37"/>
    <mergeCell ref="O37:R37"/>
    <mergeCell ref="B37:J37"/>
  </mergeCells>
  <dataValidations count="3">
    <dataValidation type="date" operator="lessThanOrEqual" allowBlank="1" showInputMessage="1" showErrorMessage="1" sqref="S8:X8">
      <formula1>TODAY()</formula1>
    </dataValidation>
    <dataValidation type="list" allowBlank="1" showInputMessage="1" showErrorMessage="1" sqref="B14:J39">
      <formula1>Ingredients</formula1>
    </dataValidation>
    <dataValidation type="decimal" allowBlank="1" showInputMessage="1" showErrorMessage="1" sqref="O14:R39">
      <formula1>0.00000001</formula1>
      <formula2>100</formula2>
    </dataValidation>
  </dataValidations>
  <printOptions horizontalCentered="1"/>
  <pageMargins left="0.5" right="0.5" top="0.5" bottom="0.5" header="0.3" footer="0.3"/>
  <pageSetup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708"/>
  <sheetViews>
    <sheetView workbookViewId="0">
      <pane ySplit="1" topLeftCell="A2" activePane="bottomLeft" state="frozen"/>
      <selection pane="bottomLeft" activeCell="E1" sqref="A1:E1048576"/>
    </sheetView>
  </sheetViews>
  <sheetFormatPr defaultColWidth="9.140625" defaultRowHeight="12.75" x14ac:dyDescent="0.2"/>
  <cols>
    <col min="1" max="1" width="63" style="20" bestFit="1" customWidth="1"/>
    <col min="2" max="2" width="10.7109375" style="51" bestFit="1" customWidth="1"/>
    <col min="3" max="3" width="12.5703125" style="51" customWidth="1"/>
    <col min="4" max="4" width="17.5703125" style="51" bestFit="1" customWidth="1"/>
    <col min="5" max="5" width="12.7109375" style="51" bestFit="1" customWidth="1"/>
    <col min="6" max="6" width="10.42578125" style="51" hidden="1" customWidth="1"/>
    <col min="7" max="7" width="7.7109375" style="51" hidden="1" customWidth="1"/>
    <col min="8" max="8" width="9.5703125" style="51" hidden="1" customWidth="1"/>
    <col min="9" max="9" width="38.42578125" style="20" hidden="1" customWidth="1"/>
    <col min="10" max="16384" width="9.140625" style="20"/>
  </cols>
  <sheetData>
    <row r="1" spans="1:9" ht="13.15" x14ac:dyDescent="0.25">
      <c r="A1" s="18" t="s">
        <v>9</v>
      </c>
      <c r="B1" s="33" t="s">
        <v>10</v>
      </c>
      <c r="C1" s="34" t="s">
        <v>11</v>
      </c>
      <c r="D1" s="33" t="s">
        <v>1007</v>
      </c>
      <c r="E1" s="33" t="s">
        <v>1015</v>
      </c>
      <c r="F1" s="33" t="s">
        <v>12</v>
      </c>
      <c r="G1" s="33" t="s">
        <v>13</v>
      </c>
      <c r="H1" s="33" t="s">
        <v>14</v>
      </c>
      <c r="I1" s="19" t="s">
        <v>6</v>
      </c>
    </row>
    <row r="2" spans="1:9" ht="13.15" x14ac:dyDescent="0.25">
      <c r="A2" s="21" t="s">
        <v>15</v>
      </c>
      <c r="B2" s="35" t="s">
        <v>16</v>
      </c>
      <c r="C2" s="36">
        <v>41919</v>
      </c>
      <c r="D2" s="35"/>
      <c r="E2" s="37">
        <v>28</v>
      </c>
      <c r="F2" s="35"/>
      <c r="G2" s="35"/>
      <c r="H2" s="35"/>
      <c r="I2" s="23" t="s">
        <v>17</v>
      </c>
    </row>
    <row r="3" spans="1:9" ht="13.15" x14ac:dyDescent="0.25">
      <c r="A3" s="21" t="s">
        <v>18</v>
      </c>
      <c r="B3" s="35" t="s">
        <v>19</v>
      </c>
      <c r="C3" s="36">
        <v>41919</v>
      </c>
      <c r="D3" s="35"/>
      <c r="E3" s="38" t="s">
        <v>348</v>
      </c>
      <c r="F3" s="35"/>
      <c r="G3" s="35"/>
      <c r="H3" s="35"/>
      <c r="I3" s="23"/>
    </row>
    <row r="4" spans="1:9" ht="12.75" customHeight="1" x14ac:dyDescent="0.25">
      <c r="A4" s="71" t="s">
        <v>1249</v>
      </c>
      <c r="B4" s="72" t="s">
        <v>1250</v>
      </c>
      <c r="C4" s="73">
        <v>42104</v>
      </c>
      <c r="D4" s="72"/>
      <c r="E4" s="66" t="s">
        <v>348</v>
      </c>
      <c r="F4" s="72"/>
      <c r="G4" s="72"/>
      <c r="H4" s="72"/>
      <c r="I4" s="79"/>
    </row>
    <row r="5" spans="1:9" ht="12.75" customHeight="1" x14ac:dyDescent="0.25">
      <c r="A5" s="21" t="s">
        <v>1064</v>
      </c>
      <c r="B5" s="35" t="s">
        <v>20</v>
      </c>
      <c r="C5" s="36">
        <v>40365</v>
      </c>
      <c r="D5" s="35"/>
      <c r="E5" s="35" t="s">
        <v>348</v>
      </c>
      <c r="F5" s="35"/>
      <c r="G5" s="35"/>
      <c r="H5" s="35"/>
      <c r="I5" s="23"/>
    </row>
    <row r="6" spans="1:9" ht="12.75" customHeight="1" x14ac:dyDescent="0.25">
      <c r="A6" s="71" t="s">
        <v>1247</v>
      </c>
      <c r="B6" s="72" t="s">
        <v>1248</v>
      </c>
      <c r="C6" s="73">
        <v>42104</v>
      </c>
      <c r="D6" s="72"/>
      <c r="E6" s="66">
        <v>7.1999999999999995E-2</v>
      </c>
      <c r="F6" s="72" t="s">
        <v>1246</v>
      </c>
      <c r="G6" s="72"/>
      <c r="H6" s="72"/>
      <c r="I6" s="79"/>
    </row>
    <row r="7" spans="1:9" ht="12.75" customHeight="1" x14ac:dyDescent="0.25">
      <c r="A7" s="21" t="s">
        <v>1063</v>
      </c>
      <c r="B7" s="35" t="s">
        <v>21</v>
      </c>
      <c r="C7" s="36">
        <v>41493</v>
      </c>
      <c r="D7" s="35"/>
      <c r="E7" s="35">
        <v>0.12</v>
      </c>
      <c r="F7" s="35" t="s">
        <v>22</v>
      </c>
      <c r="G7" s="35">
        <v>0.17</v>
      </c>
      <c r="H7" s="35"/>
      <c r="I7" s="23"/>
    </row>
    <row r="8" spans="1:9" ht="12.75" customHeight="1" x14ac:dyDescent="0.25">
      <c r="A8" s="21" t="s">
        <v>1065</v>
      </c>
      <c r="B8" s="35" t="s">
        <v>1061</v>
      </c>
      <c r="C8" s="36">
        <v>41578</v>
      </c>
      <c r="D8" s="35"/>
      <c r="E8" s="35" t="s">
        <v>348</v>
      </c>
      <c r="F8" s="35"/>
      <c r="G8" s="35"/>
      <c r="H8" s="35"/>
      <c r="I8" s="23"/>
    </row>
    <row r="9" spans="1:9" ht="12.75" customHeight="1" x14ac:dyDescent="0.25">
      <c r="A9" s="21" t="s">
        <v>1116</v>
      </c>
      <c r="B9" s="35" t="s">
        <v>82</v>
      </c>
      <c r="C9" s="36">
        <v>41712</v>
      </c>
      <c r="D9" s="35"/>
      <c r="E9" s="35" t="s">
        <v>348</v>
      </c>
      <c r="F9" s="35"/>
      <c r="G9" s="35"/>
      <c r="H9" s="35"/>
      <c r="I9" s="23"/>
    </row>
    <row r="10" spans="1:9" ht="12.75" customHeight="1" x14ac:dyDescent="0.25">
      <c r="A10" s="21" t="s">
        <v>1062</v>
      </c>
      <c r="B10" s="35" t="s">
        <v>1055</v>
      </c>
      <c r="C10" s="36">
        <v>42019</v>
      </c>
      <c r="D10" s="35"/>
      <c r="E10" s="35" t="s">
        <v>348</v>
      </c>
      <c r="F10" s="35"/>
      <c r="G10" s="35"/>
      <c r="H10" s="35"/>
      <c r="I10" s="23"/>
    </row>
    <row r="11" spans="1:9" ht="12.75" customHeight="1" x14ac:dyDescent="0.25">
      <c r="A11" s="21" t="s">
        <v>1066</v>
      </c>
      <c r="B11" s="35" t="s">
        <v>23</v>
      </c>
      <c r="C11" s="36">
        <v>40186</v>
      </c>
      <c r="D11" s="35"/>
      <c r="E11" s="35" t="s">
        <v>348</v>
      </c>
      <c r="F11" s="35"/>
      <c r="G11" s="35"/>
      <c r="H11" s="35"/>
      <c r="I11" s="23" t="s">
        <v>24</v>
      </c>
    </row>
    <row r="12" spans="1:9" ht="12.75" customHeight="1" x14ac:dyDescent="0.25">
      <c r="A12" s="21" t="s">
        <v>1067</v>
      </c>
      <c r="B12" s="35" t="s">
        <v>1046</v>
      </c>
      <c r="C12" s="36">
        <v>42011</v>
      </c>
      <c r="D12" s="35"/>
      <c r="E12" s="35" t="s">
        <v>348</v>
      </c>
      <c r="F12" s="35"/>
      <c r="G12" s="35"/>
      <c r="H12" s="35"/>
      <c r="I12" s="23"/>
    </row>
    <row r="13" spans="1:9" ht="12.75" customHeight="1" x14ac:dyDescent="0.25">
      <c r="A13" s="71" t="s">
        <v>1251</v>
      </c>
      <c r="B13" s="72" t="s">
        <v>1252</v>
      </c>
      <c r="C13" s="73">
        <v>42104</v>
      </c>
      <c r="D13" s="72"/>
      <c r="E13" s="67">
        <v>7.1999999999999995E-2</v>
      </c>
      <c r="F13" s="72" t="s">
        <v>1246</v>
      </c>
      <c r="G13" s="72"/>
      <c r="H13" s="72"/>
      <c r="I13" s="79"/>
    </row>
    <row r="14" spans="1:9" ht="12.75" customHeight="1" x14ac:dyDescent="0.25">
      <c r="A14" s="21" t="s">
        <v>1068</v>
      </c>
      <c r="B14" s="35" t="s">
        <v>25</v>
      </c>
      <c r="C14" s="36">
        <v>41704</v>
      </c>
      <c r="D14" s="35"/>
      <c r="E14" s="35" t="s">
        <v>348</v>
      </c>
      <c r="F14" s="35"/>
      <c r="G14" s="35"/>
      <c r="H14" s="35"/>
      <c r="I14" s="23"/>
    </row>
    <row r="15" spans="1:9" ht="12.75" customHeight="1" x14ac:dyDescent="0.25">
      <c r="A15" s="21" t="s">
        <v>1069</v>
      </c>
      <c r="B15" s="35" t="s">
        <v>26</v>
      </c>
      <c r="C15" s="36">
        <v>41365</v>
      </c>
      <c r="D15" s="35"/>
      <c r="E15" s="35" t="s">
        <v>348</v>
      </c>
      <c r="F15" s="35"/>
      <c r="G15" s="35"/>
      <c r="H15" s="35"/>
      <c r="I15" s="23" t="s">
        <v>27</v>
      </c>
    </row>
    <row r="16" spans="1:9" ht="12.75" customHeight="1" x14ac:dyDescent="0.25">
      <c r="A16" s="21" t="s">
        <v>1070</v>
      </c>
      <c r="B16" s="35" t="s">
        <v>28</v>
      </c>
      <c r="C16" s="36">
        <v>41352</v>
      </c>
      <c r="D16" s="35"/>
      <c r="E16" s="35">
        <v>21</v>
      </c>
      <c r="F16" s="35" t="s">
        <v>29</v>
      </c>
      <c r="G16" s="35"/>
      <c r="H16" s="35"/>
      <c r="I16" s="23" t="s">
        <v>30</v>
      </c>
    </row>
    <row r="17" spans="1:9" ht="12.75" customHeight="1" x14ac:dyDescent="0.25">
      <c r="A17" s="21" t="s">
        <v>1071</v>
      </c>
      <c r="B17" s="35" t="s">
        <v>31</v>
      </c>
      <c r="C17" s="36">
        <v>41352</v>
      </c>
      <c r="D17" s="35"/>
      <c r="E17" s="35">
        <v>21</v>
      </c>
      <c r="F17" s="35" t="s">
        <v>29</v>
      </c>
      <c r="G17" s="35"/>
      <c r="H17" s="35"/>
      <c r="I17" s="23" t="s">
        <v>30</v>
      </c>
    </row>
    <row r="18" spans="1:9" ht="12.75" customHeight="1" x14ac:dyDescent="0.25">
      <c r="A18" s="21" t="s">
        <v>32</v>
      </c>
      <c r="B18" s="35" t="s">
        <v>33</v>
      </c>
      <c r="C18" s="36">
        <v>41704</v>
      </c>
      <c r="D18" s="35"/>
      <c r="E18" s="35" t="s">
        <v>348</v>
      </c>
      <c r="F18" s="35"/>
      <c r="G18" s="35"/>
      <c r="H18" s="35"/>
      <c r="I18" s="23"/>
    </row>
    <row r="19" spans="1:9" ht="12.75" customHeight="1" x14ac:dyDescent="0.25">
      <c r="A19" s="21" t="s">
        <v>1072</v>
      </c>
      <c r="B19" s="35" t="s">
        <v>35</v>
      </c>
      <c r="C19" s="36">
        <v>40288</v>
      </c>
      <c r="D19" s="35"/>
      <c r="E19" s="35">
        <v>0.28000000000000003</v>
      </c>
      <c r="F19" s="35" t="s">
        <v>36</v>
      </c>
      <c r="G19" s="35">
        <v>0.04</v>
      </c>
      <c r="H19" s="35"/>
      <c r="I19" s="23" t="s">
        <v>37</v>
      </c>
    </row>
    <row r="20" spans="1:9" ht="12.75" customHeight="1" x14ac:dyDescent="0.25">
      <c r="A20" s="21" t="s">
        <v>38</v>
      </c>
      <c r="B20" s="35" t="s">
        <v>1073</v>
      </c>
      <c r="C20" s="36">
        <v>41578</v>
      </c>
      <c r="D20" s="35" t="s">
        <v>1008</v>
      </c>
      <c r="E20" s="35">
        <v>3.5000000000000001E-3</v>
      </c>
      <c r="F20" s="35" t="s">
        <v>39</v>
      </c>
      <c r="G20" s="35"/>
      <c r="H20" s="35"/>
      <c r="I20" s="23"/>
    </row>
    <row r="21" spans="1:9" ht="12.75" customHeight="1" x14ac:dyDescent="0.25">
      <c r="A21" s="21" t="s">
        <v>1074</v>
      </c>
      <c r="B21" s="35" t="s">
        <v>40</v>
      </c>
      <c r="C21" s="36">
        <v>41352</v>
      </c>
      <c r="D21" s="35"/>
      <c r="E21" s="35">
        <v>21</v>
      </c>
      <c r="F21" s="35" t="s">
        <v>29</v>
      </c>
      <c r="G21" s="35"/>
      <c r="H21" s="35"/>
      <c r="I21" s="23" t="s">
        <v>41</v>
      </c>
    </row>
    <row r="22" spans="1:9" ht="12.75" customHeight="1" x14ac:dyDescent="0.25">
      <c r="A22" s="21" t="s">
        <v>1093</v>
      </c>
      <c r="B22" s="35" t="s">
        <v>169</v>
      </c>
      <c r="C22" s="36">
        <v>41913</v>
      </c>
      <c r="D22" s="35"/>
      <c r="E22" s="35" t="s">
        <v>348</v>
      </c>
      <c r="F22" s="35"/>
      <c r="G22" s="35"/>
      <c r="H22" s="35"/>
      <c r="I22" s="23"/>
    </row>
    <row r="23" spans="1:9" ht="12.75" customHeight="1" x14ac:dyDescent="0.25">
      <c r="A23" s="21" t="s">
        <v>1094</v>
      </c>
      <c r="B23" s="35" t="s">
        <v>1076</v>
      </c>
      <c r="C23" s="36">
        <v>41920</v>
      </c>
      <c r="D23" s="35"/>
      <c r="E23" s="35" t="s">
        <v>348</v>
      </c>
      <c r="F23" s="35"/>
      <c r="G23" s="35"/>
      <c r="H23" s="35"/>
      <c r="I23" s="23"/>
    </row>
    <row r="24" spans="1:9" ht="12.75" customHeight="1" x14ac:dyDescent="0.25">
      <c r="A24" s="21" t="s">
        <v>1075</v>
      </c>
      <c r="B24" s="35" t="s">
        <v>42</v>
      </c>
      <c r="C24" s="36">
        <v>41920</v>
      </c>
      <c r="D24" s="35"/>
      <c r="E24" s="35" t="s">
        <v>348</v>
      </c>
      <c r="F24" s="35"/>
      <c r="G24" s="35"/>
      <c r="H24" s="35"/>
      <c r="I24" s="23"/>
    </row>
    <row r="25" spans="1:9" ht="12.75" customHeight="1" x14ac:dyDescent="0.25">
      <c r="A25" s="21" t="s">
        <v>1095</v>
      </c>
      <c r="B25" s="35" t="s">
        <v>44</v>
      </c>
      <c r="C25" s="36">
        <v>42027</v>
      </c>
      <c r="D25" s="35"/>
      <c r="E25" s="35" t="s">
        <v>348</v>
      </c>
      <c r="F25" s="35"/>
      <c r="G25" s="35"/>
      <c r="H25" s="35"/>
      <c r="I25" s="23"/>
    </row>
    <row r="26" spans="1:9" ht="12.75" customHeight="1" x14ac:dyDescent="0.25">
      <c r="A26" s="21" t="s">
        <v>1077</v>
      </c>
      <c r="B26" s="35" t="s">
        <v>44</v>
      </c>
      <c r="C26" s="36">
        <v>41625</v>
      </c>
      <c r="D26" s="35"/>
      <c r="E26" s="35" t="s">
        <v>348</v>
      </c>
      <c r="F26" s="35"/>
      <c r="G26" s="35"/>
      <c r="H26" s="35"/>
      <c r="I26" s="23"/>
    </row>
    <row r="27" spans="1:9" ht="12.75" customHeight="1" x14ac:dyDescent="0.25">
      <c r="A27" s="21" t="s">
        <v>1078</v>
      </c>
      <c r="B27" s="35" t="s">
        <v>45</v>
      </c>
      <c r="C27" s="36">
        <v>41592</v>
      </c>
      <c r="D27" s="35"/>
      <c r="E27" s="35" t="s">
        <v>348</v>
      </c>
      <c r="F27" s="35"/>
      <c r="G27" s="35"/>
      <c r="H27" s="35"/>
      <c r="I27" s="23"/>
    </row>
    <row r="28" spans="1:9" ht="12.75" customHeight="1" x14ac:dyDescent="0.25">
      <c r="A28" s="88" t="s">
        <v>1387</v>
      </c>
      <c r="B28" s="85" t="s">
        <v>1354</v>
      </c>
      <c r="C28" s="86">
        <v>42465</v>
      </c>
      <c r="D28" s="85"/>
      <c r="E28" s="92" t="s">
        <v>348</v>
      </c>
      <c r="F28" s="85"/>
      <c r="G28" s="85"/>
      <c r="H28" s="85"/>
      <c r="I28" s="87"/>
    </row>
    <row r="29" spans="1:9" ht="12.75" customHeight="1" x14ac:dyDescent="0.25">
      <c r="A29" s="21" t="s">
        <v>1079</v>
      </c>
      <c r="B29" s="35" t="s">
        <v>46</v>
      </c>
      <c r="C29" s="36">
        <v>41920</v>
      </c>
      <c r="D29" s="35"/>
      <c r="E29" s="35" t="s">
        <v>348</v>
      </c>
      <c r="F29" s="35"/>
      <c r="G29" s="35"/>
      <c r="H29" s="35"/>
      <c r="I29" s="23"/>
    </row>
    <row r="30" spans="1:9" ht="12.75" customHeight="1" x14ac:dyDescent="0.25">
      <c r="A30" s="88" t="s">
        <v>1329</v>
      </c>
      <c r="B30" s="85" t="s">
        <v>1330</v>
      </c>
      <c r="C30" s="86">
        <v>42312</v>
      </c>
      <c r="D30" s="85"/>
      <c r="E30" s="89" t="s">
        <v>348</v>
      </c>
      <c r="F30" s="85"/>
      <c r="G30" s="85"/>
      <c r="H30" s="85"/>
      <c r="I30" s="87"/>
    </row>
    <row r="31" spans="1:9" ht="12.75" customHeight="1" x14ac:dyDescent="0.25">
      <c r="A31" s="88" t="s">
        <v>1308</v>
      </c>
      <c r="B31" s="85" t="s">
        <v>807</v>
      </c>
      <c r="C31" s="86">
        <v>42268</v>
      </c>
      <c r="D31" s="85"/>
      <c r="E31" s="89" t="s">
        <v>348</v>
      </c>
      <c r="F31" s="85"/>
      <c r="G31" s="85"/>
      <c r="H31" s="85"/>
      <c r="I31" s="87"/>
    </row>
    <row r="32" spans="1:9" ht="12.75" customHeight="1" x14ac:dyDescent="0.25">
      <c r="A32" s="21" t="s">
        <v>1096</v>
      </c>
      <c r="B32" s="35" t="s">
        <v>1052</v>
      </c>
      <c r="C32" s="36">
        <v>42017</v>
      </c>
      <c r="D32" s="35"/>
      <c r="E32" s="35" t="s">
        <v>348</v>
      </c>
      <c r="F32" s="35"/>
      <c r="G32" s="35"/>
      <c r="H32" s="35"/>
      <c r="I32" s="23" t="s">
        <v>1053</v>
      </c>
    </row>
    <row r="33" spans="1:9" ht="12.75" customHeight="1" x14ac:dyDescent="0.2">
      <c r="A33" s="21" t="s">
        <v>48</v>
      </c>
      <c r="B33" s="35" t="s">
        <v>49</v>
      </c>
      <c r="C33" s="36">
        <v>41919</v>
      </c>
      <c r="D33" s="35"/>
      <c r="E33" s="35">
        <v>3.5</v>
      </c>
      <c r="F33" s="35"/>
      <c r="G33" s="35"/>
      <c r="H33" s="35"/>
      <c r="I33" s="23" t="s">
        <v>50</v>
      </c>
    </row>
    <row r="34" spans="1:9" ht="12.75" customHeight="1" x14ac:dyDescent="0.25">
      <c r="A34" s="21" t="s">
        <v>51</v>
      </c>
      <c r="B34" s="35" t="s">
        <v>52</v>
      </c>
      <c r="C34" s="36">
        <v>40833</v>
      </c>
      <c r="D34" s="35"/>
      <c r="E34" s="35">
        <v>2E-3</v>
      </c>
      <c r="F34" s="35" t="s">
        <v>29</v>
      </c>
      <c r="G34" s="35"/>
      <c r="H34" s="35"/>
      <c r="I34" s="23" t="s">
        <v>53</v>
      </c>
    </row>
    <row r="35" spans="1:9" ht="12.75" customHeight="1" x14ac:dyDescent="0.25">
      <c r="A35" s="21" t="s">
        <v>1084</v>
      </c>
      <c r="B35" s="35" t="s">
        <v>57</v>
      </c>
      <c r="C35" s="36">
        <v>40238</v>
      </c>
      <c r="D35" s="35"/>
      <c r="E35" s="35" t="s">
        <v>348</v>
      </c>
      <c r="F35" s="35"/>
      <c r="G35" s="35"/>
      <c r="H35" s="35"/>
      <c r="I35" s="23"/>
    </row>
    <row r="36" spans="1:9" ht="12.75" customHeight="1" x14ac:dyDescent="0.25">
      <c r="A36" s="21" t="s">
        <v>1081</v>
      </c>
      <c r="B36" s="35" t="s">
        <v>57</v>
      </c>
      <c r="C36" s="36">
        <v>41449</v>
      </c>
      <c r="D36" s="35"/>
      <c r="E36" s="35" t="s">
        <v>348</v>
      </c>
      <c r="F36" s="35"/>
      <c r="G36" s="35"/>
      <c r="H36" s="35"/>
      <c r="I36" s="23" t="s">
        <v>54</v>
      </c>
    </row>
    <row r="37" spans="1:9" ht="12.75" customHeight="1" x14ac:dyDescent="0.25">
      <c r="A37" s="21" t="s">
        <v>1083</v>
      </c>
      <c r="B37" s="35" t="s">
        <v>56</v>
      </c>
      <c r="C37" s="36">
        <v>40479</v>
      </c>
      <c r="D37" s="35"/>
      <c r="E37" s="35" t="s">
        <v>348</v>
      </c>
      <c r="F37" s="35"/>
      <c r="G37" s="35"/>
      <c r="H37" s="35"/>
      <c r="I37" s="23"/>
    </row>
    <row r="38" spans="1:9" ht="12.75" customHeight="1" x14ac:dyDescent="0.25">
      <c r="A38" s="21" t="s">
        <v>1085</v>
      </c>
      <c r="B38" s="35" t="s">
        <v>58</v>
      </c>
      <c r="C38" s="36">
        <v>40816</v>
      </c>
      <c r="D38" s="35"/>
      <c r="E38" s="35">
        <v>7000</v>
      </c>
      <c r="F38" s="35" t="s">
        <v>59</v>
      </c>
      <c r="G38" s="35">
        <v>1000</v>
      </c>
      <c r="H38" s="35">
        <v>1</v>
      </c>
      <c r="I38" s="23"/>
    </row>
    <row r="39" spans="1:9" ht="13.15" x14ac:dyDescent="0.25">
      <c r="A39" s="21" t="s">
        <v>1097</v>
      </c>
      <c r="B39" s="35" t="s">
        <v>1098</v>
      </c>
      <c r="C39" s="36">
        <v>40660</v>
      </c>
      <c r="D39" s="35"/>
      <c r="E39" s="35" t="s">
        <v>348</v>
      </c>
      <c r="F39" s="35"/>
      <c r="G39" s="35"/>
      <c r="H39" s="35"/>
      <c r="I39" s="23"/>
    </row>
    <row r="40" spans="1:9" ht="13.15" x14ac:dyDescent="0.25">
      <c r="A40" s="21" t="s">
        <v>1099</v>
      </c>
      <c r="B40" s="35" t="s">
        <v>60</v>
      </c>
      <c r="C40" s="36">
        <v>40492</v>
      </c>
      <c r="D40" s="35"/>
      <c r="E40" s="35">
        <v>0.69</v>
      </c>
      <c r="F40" s="35" t="s">
        <v>29</v>
      </c>
      <c r="G40" s="35">
        <v>0.1</v>
      </c>
      <c r="H40" s="35"/>
      <c r="I40" s="23" t="s">
        <v>61</v>
      </c>
    </row>
    <row r="41" spans="1:9" x14ac:dyDescent="0.2">
      <c r="A41" s="21" t="s">
        <v>1100</v>
      </c>
      <c r="B41" s="35" t="s">
        <v>62</v>
      </c>
      <c r="C41" s="36">
        <v>41919</v>
      </c>
      <c r="D41" s="35"/>
      <c r="E41" s="37">
        <v>4</v>
      </c>
      <c r="F41" s="35" t="s">
        <v>63</v>
      </c>
      <c r="G41" s="35">
        <v>0.6</v>
      </c>
      <c r="H41" s="35"/>
      <c r="I41" s="23"/>
    </row>
    <row r="42" spans="1:9" x14ac:dyDescent="0.2">
      <c r="A42" s="21" t="s">
        <v>1101</v>
      </c>
      <c r="B42" s="35" t="s">
        <v>64</v>
      </c>
      <c r="C42" s="36">
        <v>41919</v>
      </c>
      <c r="D42" s="35"/>
      <c r="E42" s="38">
        <v>28</v>
      </c>
      <c r="F42" s="35"/>
      <c r="G42" s="35"/>
      <c r="H42" s="35"/>
      <c r="I42" s="23" t="s">
        <v>17</v>
      </c>
    </row>
    <row r="43" spans="1:9" x14ac:dyDescent="0.2">
      <c r="A43" s="21" t="s">
        <v>65</v>
      </c>
      <c r="B43" s="35" t="s">
        <v>66</v>
      </c>
      <c r="C43" s="36">
        <v>41974</v>
      </c>
      <c r="D43" s="35"/>
      <c r="E43" s="37" t="s">
        <v>348</v>
      </c>
      <c r="F43" s="35"/>
      <c r="G43" s="35"/>
      <c r="H43" s="35"/>
      <c r="I43" s="23" t="s">
        <v>67</v>
      </c>
    </row>
    <row r="44" spans="1:9" x14ac:dyDescent="0.2">
      <c r="A44" s="21" t="s">
        <v>1102</v>
      </c>
      <c r="B44" s="35" t="s">
        <v>68</v>
      </c>
      <c r="C44" s="36">
        <v>41974</v>
      </c>
      <c r="D44" s="35"/>
      <c r="E44" s="38" t="s">
        <v>348</v>
      </c>
      <c r="F44" s="35"/>
      <c r="G44" s="35"/>
      <c r="H44" s="35"/>
      <c r="I44" s="23" t="s">
        <v>67</v>
      </c>
    </row>
    <row r="45" spans="1:9" x14ac:dyDescent="0.2">
      <c r="A45" s="21" t="s">
        <v>1103</v>
      </c>
      <c r="B45" s="35" t="s">
        <v>69</v>
      </c>
      <c r="C45" s="36">
        <v>40269</v>
      </c>
      <c r="D45" s="35"/>
      <c r="E45" s="39">
        <v>0.7</v>
      </c>
      <c r="F45" s="35" t="s">
        <v>63</v>
      </c>
      <c r="G45" s="35">
        <v>0.1</v>
      </c>
      <c r="H45" s="35"/>
      <c r="I45" s="23" t="s">
        <v>376</v>
      </c>
    </row>
    <row r="46" spans="1:9" x14ac:dyDescent="0.2">
      <c r="A46" s="21" t="s">
        <v>1104</v>
      </c>
      <c r="B46" s="35" t="s">
        <v>71</v>
      </c>
      <c r="C46" s="36">
        <v>41718</v>
      </c>
      <c r="D46" s="35"/>
      <c r="E46" s="39" t="s">
        <v>348</v>
      </c>
      <c r="F46" s="35"/>
      <c r="G46" s="35"/>
      <c r="H46" s="35"/>
      <c r="I46" s="23"/>
    </row>
    <row r="47" spans="1:9" x14ac:dyDescent="0.2">
      <c r="A47" s="21" t="s">
        <v>1106</v>
      </c>
      <c r="B47" s="35" t="s">
        <v>1105</v>
      </c>
      <c r="C47" s="36">
        <v>40186</v>
      </c>
      <c r="D47" s="35"/>
      <c r="E47" s="39">
        <v>2.8</v>
      </c>
      <c r="F47" s="35" t="s">
        <v>36</v>
      </c>
      <c r="G47" s="35">
        <v>0.4</v>
      </c>
      <c r="H47" s="35">
        <v>1</v>
      </c>
      <c r="I47" s="23" t="s">
        <v>72</v>
      </c>
    </row>
    <row r="48" spans="1:9" x14ac:dyDescent="0.2">
      <c r="A48" s="21" t="s">
        <v>1107</v>
      </c>
      <c r="B48" s="35" t="s">
        <v>73</v>
      </c>
      <c r="C48" s="36">
        <v>41710</v>
      </c>
      <c r="D48" s="35"/>
      <c r="E48" s="39" t="s">
        <v>348</v>
      </c>
      <c r="F48" s="35"/>
      <c r="G48" s="35"/>
      <c r="H48" s="35"/>
      <c r="I48" s="23"/>
    </row>
    <row r="49" spans="1:9" x14ac:dyDescent="0.2">
      <c r="A49" s="57" t="s">
        <v>1109</v>
      </c>
      <c r="B49" s="35" t="s">
        <v>1108</v>
      </c>
      <c r="C49" s="36">
        <v>42026</v>
      </c>
      <c r="D49" s="35"/>
      <c r="E49" s="39" t="s">
        <v>348</v>
      </c>
      <c r="F49" s="35"/>
      <c r="G49" s="35"/>
      <c r="H49" s="35"/>
      <c r="I49" s="23"/>
    </row>
    <row r="50" spans="1:9" x14ac:dyDescent="0.2">
      <c r="A50" s="21" t="s">
        <v>1110</v>
      </c>
      <c r="B50" s="35" t="s">
        <v>75</v>
      </c>
      <c r="C50" s="36">
        <v>40186</v>
      </c>
      <c r="D50" s="35"/>
      <c r="E50" s="39">
        <v>7.0000000000000001E-3</v>
      </c>
      <c r="F50" s="35" t="s">
        <v>36</v>
      </c>
      <c r="G50" s="35">
        <v>1E-3</v>
      </c>
      <c r="H50" s="35">
        <v>1</v>
      </c>
      <c r="I50" s="23" t="s">
        <v>72</v>
      </c>
    </row>
    <row r="51" spans="1:9" x14ac:dyDescent="0.2">
      <c r="A51" s="21" t="s">
        <v>76</v>
      </c>
      <c r="B51" s="35" t="s">
        <v>77</v>
      </c>
      <c r="C51" s="36">
        <v>40232</v>
      </c>
      <c r="D51" s="35"/>
      <c r="E51" s="39" t="s">
        <v>348</v>
      </c>
      <c r="F51" s="35"/>
      <c r="G51" s="35"/>
      <c r="H51" s="35"/>
      <c r="I51" s="23"/>
    </row>
    <row r="52" spans="1:9" x14ac:dyDescent="0.2">
      <c r="A52" s="21" t="s">
        <v>1111</v>
      </c>
      <c r="B52" s="35" t="s">
        <v>78</v>
      </c>
      <c r="C52" s="36">
        <v>40914</v>
      </c>
      <c r="D52" s="35"/>
      <c r="E52" s="39">
        <v>307</v>
      </c>
      <c r="F52" s="35" t="s">
        <v>79</v>
      </c>
      <c r="G52" s="35">
        <v>45</v>
      </c>
      <c r="H52" s="35">
        <v>3.1619999999999999</v>
      </c>
      <c r="I52" s="23"/>
    </row>
    <row r="53" spans="1:9" x14ac:dyDescent="0.2">
      <c r="A53" s="21" t="s">
        <v>1112</v>
      </c>
      <c r="B53" s="35" t="s">
        <v>80</v>
      </c>
      <c r="C53" s="36">
        <v>40239</v>
      </c>
      <c r="D53" s="35"/>
      <c r="E53" s="39" t="s">
        <v>348</v>
      </c>
      <c r="F53" s="35"/>
      <c r="G53" s="35"/>
      <c r="H53" s="35"/>
      <c r="I53" s="23"/>
    </row>
    <row r="54" spans="1:9" x14ac:dyDescent="0.2">
      <c r="A54" s="88" t="s">
        <v>1336</v>
      </c>
      <c r="B54" s="85" t="s">
        <v>1337</v>
      </c>
      <c r="C54" s="86">
        <v>42374</v>
      </c>
      <c r="D54" s="85" t="s">
        <v>1338</v>
      </c>
      <c r="E54" s="91">
        <v>0.4</v>
      </c>
      <c r="F54" s="85" t="s">
        <v>22</v>
      </c>
      <c r="G54" s="85"/>
      <c r="H54" s="85"/>
      <c r="I54" s="87" t="s">
        <v>1339</v>
      </c>
    </row>
    <row r="55" spans="1:9" x14ac:dyDescent="0.2">
      <c r="A55" s="57" t="s">
        <v>1113</v>
      </c>
      <c r="B55" s="35" t="s">
        <v>1039</v>
      </c>
      <c r="C55" s="36">
        <v>42003</v>
      </c>
      <c r="D55" s="35"/>
      <c r="E55" s="39">
        <v>0.03</v>
      </c>
      <c r="F55" s="35" t="s">
        <v>22</v>
      </c>
      <c r="G55" s="35">
        <v>0.02</v>
      </c>
      <c r="H55" s="35">
        <v>21.5</v>
      </c>
      <c r="I55" s="23"/>
    </row>
    <row r="56" spans="1:9" x14ac:dyDescent="0.2">
      <c r="A56" s="21" t="s">
        <v>1114</v>
      </c>
      <c r="B56" s="35" t="s">
        <v>20</v>
      </c>
      <c r="C56" s="36">
        <v>40239</v>
      </c>
      <c r="D56" s="35"/>
      <c r="E56" s="39" t="s">
        <v>348</v>
      </c>
      <c r="F56" s="35"/>
      <c r="G56" s="35"/>
      <c r="H56" s="35"/>
      <c r="I56" s="23"/>
    </row>
    <row r="57" spans="1:9" x14ac:dyDescent="0.2">
      <c r="A57" s="21" t="s">
        <v>1115</v>
      </c>
      <c r="B57" s="35" t="s">
        <v>81</v>
      </c>
      <c r="C57" s="36">
        <v>41592</v>
      </c>
      <c r="D57" s="35"/>
      <c r="E57" s="39" t="s">
        <v>348</v>
      </c>
      <c r="F57" s="35"/>
      <c r="G57" s="35"/>
      <c r="H57" s="35"/>
      <c r="I57" s="23"/>
    </row>
    <row r="58" spans="1:9" s="21" customFormat="1" ht="11.25" x14ac:dyDescent="0.2">
      <c r="A58" s="21" t="s">
        <v>1080</v>
      </c>
      <c r="B58" s="35" t="s">
        <v>767</v>
      </c>
      <c r="C58" s="36">
        <v>40484</v>
      </c>
      <c r="D58" s="35"/>
      <c r="E58" s="39" t="s">
        <v>348</v>
      </c>
      <c r="F58" s="35"/>
      <c r="G58" s="35"/>
      <c r="H58" s="35"/>
      <c r="I58" s="23" t="s">
        <v>47</v>
      </c>
    </row>
    <row r="59" spans="1:9" x14ac:dyDescent="0.2">
      <c r="A59" s="88" t="s">
        <v>1350</v>
      </c>
      <c r="B59" s="85" t="s">
        <v>1349</v>
      </c>
      <c r="C59" s="86">
        <v>42377</v>
      </c>
      <c r="D59" s="85"/>
      <c r="E59" s="92" t="s">
        <v>348</v>
      </c>
      <c r="F59" s="85"/>
      <c r="G59" s="85"/>
      <c r="H59" s="85"/>
      <c r="I59" s="87"/>
    </row>
    <row r="60" spans="1:9" x14ac:dyDescent="0.2">
      <c r="A60" s="24" t="s">
        <v>1117</v>
      </c>
      <c r="B60" s="35" t="s">
        <v>83</v>
      </c>
      <c r="C60" s="36">
        <v>41186</v>
      </c>
      <c r="D60" s="35"/>
      <c r="E60" s="39" t="s">
        <v>348</v>
      </c>
      <c r="F60" s="35"/>
      <c r="G60" s="35"/>
      <c r="H60" s="35"/>
      <c r="I60" s="25" t="s">
        <v>84</v>
      </c>
    </row>
    <row r="61" spans="1:9" x14ac:dyDescent="0.2">
      <c r="A61" s="21" t="s">
        <v>1280</v>
      </c>
      <c r="B61" s="35" t="s">
        <v>85</v>
      </c>
      <c r="C61" s="36">
        <v>42206</v>
      </c>
      <c r="D61" s="35" t="s">
        <v>1008</v>
      </c>
      <c r="E61" s="39">
        <v>6.9999999999999994E-5</v>
      </c>
      <c r="F61" s="35" t="s">
        <v>63</v>
      </c>
      <c r="G61" s="35"/>
      <c r="H61" s="35"/>
      <c r="I61" s="23" t="s">
        <v>86</v>
      </c>
    </row>
    <row r="62" spans="1:9" x14ac:dyDescent="0.2">
      <c r="A62" s="21" t="s">
        <v>1279</v>
      </c>
      <c r="B62" s="35"/>
      <c r="C62" s="36">
        <v>42206</v>
      </c>
      <c r="D62" s="35" t="s">
        <v>1008</v>
      </c>
      <c r="E62" s="39">
        <v>6.9999999999999994E-5</v>
      </c>
      <c r="F62" s="35"/>
      <c r="G62" s="35"/>
      <c r="H62" s="35"/>
      <c r="I62" s="23" t="s">
        <v>86</v>
      </c>
    </row>
    <row r="63" spans="1:9" x14ac:dyDescent="0.2">
      <c r="A63" s="21" t="s">
        <v>1118</v>
      </c>
      <c r="B63" s="35" t="s">
        <v>110</v>
      </c>
      <c r="C63" s="36">
        <v>41170</v>
      </c>
      <c r="D63" s="35"/>
      <c r="E63" s="39">
        <v>3.5</v>
      </c>
      <c r="F63" s="35"/>
      <c r="G63" s="35">
        <v>0.5</v>
      </c>
      <c r="H63" s="35"/>
      <c r="I63" s="23" t="s">
        <v>87</v>
      </c>
    </row>
    <row r="64" spans="1:9" x14ac:dyDescent="0.2">
      <c r="A64" s="24" t="s">
        <v>1200</v>
      </c>
      <c r="B64" s="35"/>
      <c r="C64" s="36">
        <v>40478</v>
      </c>
      <c r="D64" s="35"/>
      <c r="E64" s="39">
        <v>3.5</v>
      </c>
      <c r="F64" s="35"/>
      <c r="G64" s="35"/>
      <c r="H64" s="35"/>
      <c r="I64" s="23"/>
    </row>
    <row r="65" spans="1:9" x14ac:dyDescent="0.2">
      <c r="A65" s="24" t="s">
        <v>1119</v>
      </c>
      <c r="B65" s="35" t="s">
        <v>88</v>
      </c>
      <c r="C65" s="36">
        <v>41692</v>
      </c>
      <c r="D65" s="35"/>
      <c r="E65" s="39" t="s">
        <v>348</v>
      </c>
      <c r="F65" s="35"/>
      <c r="G65" s="35"/>
      <c r="H65" s="35"/>
      <c r="I65" s="23"/>
    </row>
    <row r="66" spans="1:9" x14ac:dyDescent="0.2">
      <c r="A66" s="21" t="s">
        <v>89</v>
      </c>
      <c r="B66" s="35" t="s">
        <v>90</v>
      </c>
      <c r="C66" s="36">
        <v>41499</v>
      </c>
      <c r="D66" s="35"/>
      <c r="E66" s="39">
        <v>21</v>
      </c>
      <c r="F66" s="35" t="s">
        <v>29</v>
      </c>
      <c r="G66" s="35"/>
      <c r="H66" s="35"/>
      <c r="I66" s="23" t="s">
        <v>30</v>
      </c>
    </row>
    <row r="67" spans="1:9" x14ac:dyDescent="0.2">
      <c r="A67" s="21" t="s">
        <v>1120</v>
      </c>
      <c r="B67" s="35" t="s">
        <v>91</v>
      </c>
      <c r="C67" s="36">
        <v>40288</v>
      </c>
      <c r="D67" s="35"/>
      <c r="E67" s="39" t="s">
        <v>348</v>
      </c>
      <c r="F67" s="35"/>
      <c r="G67" s="35"/>
      <c r="H67" s="35"/>
      <c r="I67" s="23"/>
    </row>
    <row r="68" spans="1:9" x14ac:dyDescent="0.2">
      <c r="A68" s="71" t="s">
        <v>1198</v>
      </c>
      <c r="B68" s="72" t="s">
        <v>1199</v>
      </c>
      <c r="C68" s="73">
        <v>42083</v>
      </c>
      <c r="D68" s="72"/>
      <c r="E68" s="39" t="s">
        <v>348</v>
      </c>
      <c r="F68" s="72"/>
      <c r="G68" s="72"/>
      <c r="H68" s="72"/>
      <c r="I68" s="79"/>
    </row>
    <row r="69" spans="1:9" x14ac:dyDescent="0.2">
      <c r="A69" s="21" t="s">
        <v>1154</v>
      </c>
      <c r="B69" s="35" t="s">
        <v>161</v>
      </c>
      <c r="C69" s="36">
        <v>41627</v>
      </c>
      <c r="D69" s="35"/>
      <c r="E69" s="39" t="s">
        <v>348</v>
      </c>
      <c r="F69" s="35"/>
      <c r="G69" s="35"/>
      <c r="H69" s="35"/>
      <c r="I69" s="23"/>
    </row>
    <row r="70" spans="1:9" x14ac:dyDescent="0.2">
      <c r="A70" s="21" t="s">
        <v>1121</v>
      </c>
      <c r="B70" s="35" t="s">
        <v>92</v>
      </c>
      <c r="C70" s="36">
        <v>41795</v>
      </c>
      <c r="D70" s="35"/>
      <c r="E70" s="39" t="s">
        <v>348</v>
      </c>
      <c r="F70" s="35"/>
      <c r="G70" s="35"/>
      <c r="H70" s="35"/>
      <c r="I70" s="23"/>
    </row>
    <row r="71" spans="1:9" x14ac:dyDescent="0.2">
      <c r="A71" s="21" t="s">
        <v>93</v>
      </c>
      <c r="B71" s="35" t="s">
        <v>1122</v>
      </c>
      <c r="C71" s="36">
        <v>41058</v>
      </c>
      <c r="D71" s="35"/>
      <c r="E71" s="39" t="s">
        <v>348</v>
      </c>
      <c r="F71" s="35"/>
      <c r="G71" s="35"/>
      <c r="H71" s="35"/>
      <c r="I71" s="23"/>
    </row>
    <row r="72" spans="1:9" x14ac:dyDescent="0.2">
      <c r="A72" s="88" t="s">
        <v>1327</v>
      </c>
      <c r="B72" s="85" t="s">
        <v>1328</v>
      </c>
      <c r="C72" s="86">
        <v>42312</v>
      </c>
      <c r="D72" s="85"/>
      <c r="E72" s="89" t="s">
        <v>348</v>
      </c>
      <c r="F72" s="85"/>
      <c r="G72" s="85"/>
      <c r="H72" s="85"/>
      <c r="I72" s="87"/>
    </row>
    <row r="73" spans="1:9" x14ac:dyDescent="0.2">
      <c r="A73" s="21" t="s">
        <v>1123</v>
      </c>
      <c r="B73" s="35" t="s">
        <v>94</v>
      </c>
      <c r="C73" s="36">
        <v>41565</v>
      </c>
      <c r="D73" s="35"/>
      <c r="E73" s="39" t="s">
        <v>348</v>
      </c>
      <c r="F73" s="35"/>
      <c r="G73" s="35"/>
      <c r="H73" s="35"/>
      <c r="I73" s="23" t="s">
        <v>95</v>
      </c>
    </row>
    <row r="74" spans="1:9" x14ac:dyDescent="0.2">
      <c r="A74" s="21" t="s">
        <v>96</v>
      </c>
      <c r="B74" s="35"/>
      <c r="C74" s="36">
        <v>40575</v>
      </c>
      <c r="D74" s="35"/>
      <c r="E74" s="39" t="s">
        <v>348</v>
      </c>
      <c r="F74" s="35"/>
      <c r="G74" s="35"/>
      <c r="H74" s="35"/>
      <c r="I74" s="23"/>
    </row>
    <row r="75" spans="1:9" x14ac:dyDescent="0.2">
      <c r="A75" s="88" t="s">
        <v>1289</v>
      </c>
      <c r="B75" s="85" t="s">
        <v>1290</v>
      </c>
      <c r="C75" s="86">
        <v>42262</v>
      </c>
      <c r="D75" s="85"/>
      <c r="E75" s="89" t="s">
        <v>348</v>
      </c>
      <c r="F75" s="85"/>
      <c r="G75" s="85"/>
      <c r="H75" s="85"/>
      <c r="I75" s="87"/>
    </row>
    <row r="76" spans="1:9" x14ac:dyDescent="0.2">
      <c r="A76" s="21" t="s">
        <v>1124</v>
      </c>
      <c r="B76" s="35" t="s">
        <v>1125</v>
      </c>
      <c r="C76" s="36">
        <v>40792</v>
      </c>
      <c r="D76" s="35"/>
      <c r="E76" s="39" t="s">
        <v>348</v>
      </c>
      <c r="F76" s="35"/>
      <c r="G76" s="35"/>
      <c r="H76" s="35"/>
      <c r="I76" s="23"/>
    </row>
    <row r="77" spans="1:9" x14ac:dyDescent="0.2">
      <c r="A77" s="21" t="s">
        <v>97</v>
      </c>
      <c r="B77" s="35" t="s">
        <v>44</v>
      </c>
      <c r="C77" s="36">
        <v>41709</v>
      </c>
      <c r="D77" s="35"/>
      <c r="E77" s="39" t="s">
        <v>348</v>
      </c>
      <c r="F77" s="35"/>
      <c r="G77" s="35"/>
      <c r="H77" s="35"/>
      <c r="I77" s="23" t="s">
        <v>98</v>
      </c>
    </row>
    <row r="78" spans="1:9" x14ac:dyDescent="0.2">
      <c r="A78" s="21" t="s">
        <v>99</v>
      </c>
      <c r="B78" s="35" t="s">
        <v>100</v>
      </c>
      <c r="C78" s="36">
        <v>41860</v>
      </c>
      <c r="D78" s="35"/>
      <c r="E78" s="39">
        <v>6.25</v>
      </c>
      <c r="F78" s="35" t="s">
        <v>63</v>
      </c>
      <c r="G78" s="35">
        <v>0.9</v>
      </c>
      <c r="H78" s="35"/>
      <c r="I78" s="23"/>
    </row>
    <row r="79" spans="1:9" x14ac:dyDescent="0.2">
      <c r="A79" s="21" t="s">
        <v>101</v>
      </c>
      <c r="B79" s="35" t="s">
        <v>102</v>
      </c>
      <c r="C79" s="36">
        <v>41710</v>
      </c>
      <c r="D79" s="35"/>
      <c r="E79" s="39" t="s">
        <v>348</v>
      </c>
      <c r="F79" s="35"/>
      <c r="G79" s="35"/>
      <c r="H79" s="35"/>
      <c r="I79" s="23" t="s">
        <v>103</v>
      </c>
    </row>
    <row r="80" spans="1:9" x14ac:dyDescent="0.2">
      <c r="A80" s="21" t="s">
        <v>104</v>
      </c>
      <c r="B80" s="35"/>
      <c r="C80" s="36">
        <v>40186</v>
      </c>
      <c r="D80" s="35"/>
      <c r="E80" s="39" t="s">
        <v>348</v>
      </c>
      <c r="F80" s="35"/>
      <c r="G80" s="35"/>
      <c r="H80" s="35"/>
      <c r="I80" s="23"/>
    </row>
    <row r="81" spans="1:9" x14ac:dyDescent="0.2">
      <c r="A81" s="21" t="s">
        <v>1281</v>
      </c>
      <c r="B81" s="35" t="s">
        <v>85</v>
      </c>
      <c r="C81" s="36">
        <v>42206</v>
      </c>
      <c r="D81" s="35" t="s">
        <v>1008</v>
      </c>
      <c r="E81" s="39">
        <v>6.9999999999999994E-5</v>
      </c>
      <c r="F81" s="35" t="s">
        <v>63</v>
      </c>
      <c r="G81" s="35">
        <v>2E-3</v>
      </c>
      <c r="H81" s="35"/>
      <c r="I81" s="23"/>
    </row>
    <row r="82" spans="1:9" x14ac:dyDescent="0.2">
      <c r="A82" s="21" t="s">
        <v>1201</v>
      </c>
      <c r="B82" s="35"/>
      <c r="C82" s="36">
        <v>42206</v>
      </c>
      <c r="D82" s="35" t="s">
        <v>1008</v>
      </c>
      <c r="E82" s="39">
        <v>6.9999999999999994E-5</v>
      </c>
      <c r="F82" s="35"/>
      <c r="G82" s="35">
        <v>2E-3</v>
      </c>
      <c r="H82" s="35"/>
      <c r="I82" s="23" t="s">
        <v>1278</v>
      </c>
    </row>
    <row r="83" spans="1:9" x14ac:dyDescent="0.2">
      <c r="A83" s="88" t="s">
        <v>1378</v>
      </c>
      <c r="B83" s="85" t="s">
        <v>1315</v>
      </c>
      <c r="C83" s="86">
        <v>42411</v>
      </c>
      <c r="D83" s="85"/>
      <c r="E83" s="89">
        <v>3</v>
      </c>
      <c r="F83" s="85"/>
      <c r="G83" s="85"/>
      <c r="H83" s="85"/>
      <c r="I83" s="87" t="s">
        <v>1390</v>
      </c>
    </row>
    <row r="84" spans="1:9" x14ac:dyDescent="0.2">
      <c r="A84" s="21" t="s">
        <v>105</v>
      </c>
      <c r="B84" s="35"/>
      <c r="C84" s="36">
        <v>40186</v>
      </c>
      <c r="D84" s="35"/>
      <c r="E84" s="39">
        <v>9.7100000000000009</v>
      </c>
      <c r="F84" s="35" t="s">
        <v>36</v>
      </c>
      <c r="G84" s="35">
        <v>1.4</v>
      </c>
      <c r="H84" s="35">
        <v>1</v>
      </c>
      <c r="I84" s="23" t="s">
        <v>106</v>
      </c>
    </row>
    <row r="85" spans="1:9" x14ac:dyDescent="0.2">
      <c r="A85" s="21" t="s">
        <v>107</v>
      </c>
      <c r="B85" s="35" t="s">
        <v>108</v>
      </c>
      <c r="C85" s="36">
        <v>40292</v>
      </c>
      <c r="D85" s="35"/>
      <c r="E85" s="39">
        <v>3.5</v>
      </c>
      <c r="F85" s="35" t="s">
        <v>63</v>
      </c>
      <c r="G85" s="35"/>
      <c r="H85" s="35"/>
      <c r="I85" s="23" t="s">
        <v>109</v>
      </c>
    </row>
    <row r="86" spans="1:9" x14ac:dyDescent="0.2">
      <c r="A86" s="88" t="s">
        <v>1373</v>
      </c>
      <c r="B86" s="85" t="s">
        <v>1374</v>
      </c>
      <c r="C86" s="86">
        <v>42397</v>
      </c>
      <c r="D86" s="85"/>
      <c r="E86" s="89" t="s">
        <v>348</v>
      </c>
      <c r="F86" s="85"/>
      <c r="G86" s="85"/>
      <c r="H86" s="85"/>
      <c r="I86" s="87" t="s">
        <v>1375</v>
      </c>
    </row>
    <row r="87" spans="1:9" x14ac:dyDescent="0.2">
      <c r="A87" s="21" t="s">
        <v>1126</v>
      </c>
      <c r="B87" s="35" t="s">
        <v>110</v>
      </c>
      <c r="C87" s="36">
        <v>40494</v>
      </c>
      <c r="D87" s="35"/>
      <c r="E87" s="39">
        <v>3.5</v>
      </c>
      <c r="F87" s="35" t="s">
        <v>63</v>
      </c>
      <c r="G87" s="35">
        <v>0.5</v>
      </c>
      <c r="H87" s="35"/>
      <c r="I87" s="23"/>
    </row>
    <row r="88" spans="1:9" x14ac:dyDescent="0.2">
      <c r="A88" s="21" t="s">
        <v>1127</v>
      </c>
      <c r="B88" s="35" t="s">
        <v>1088</v>
      </c>
      <c r="C88" s="36">
        <v>42033</v>
      </c>
      <c r="D88" s="35"/>
      <c r="E88" s="39">
        <v>3.5</v>
      </c>
      <c r="F88" s="35"/>
      <c r="G88" s="35"/>
      <c r="H88" s="35"/>
      <c r="I88" s="23"/>
    </row>
    <row r="89" spans="1:9" x14ac:dyDescent="0.2">
      <c r="A89" s="21" t="s">
        <v>1047</v>
      </c>
      <c r="B89" s="35" t="s">
        <v>1048</v>
      </c>
      <c r="C89" s="36">
        <v>42012</v>
      </c>
      <c r="D89" s="35"/>
      <c r="E89" s="39">
        <v>3.5</v>
      </c>
      <c r="F89" s="35"/>
      <c r="G89" s="35"/>
      <c r="H89" s="35"/>
      <c r="I89" s="23" t="s">
        <v>109</v>
      </c>
    </row>
    <row r="90" spans="1:9" x14ac:dyDescent="0.2">
      <c r="A90" s="21" t="s">
        <v>111</v>
      </c>
      <c r="B90" s="35" t="s">
        <v>112</v>
      </c>
      <c r="C90" s="36">
        <v>42012</v>
      </c>
      <c r="D90" s="35"/>
      <c r="E90" s="39">
        <v>3.5</v>
      </c>
      <c r="F90" s="35"/>
      <c r="G90" s="35"/>
      <c r="H90" s="35"/>
      <c r="I90" s="23"/>
    </row>
    <row r="91" spans="1:9" x14ac:dyDescent="0.2">
      <c r="A91" s="88" t="s">
        <v>1376</v>
      </c>
      <c r="B91" s="85"/>
      <c r="C91" s="86">
        <v>42397</v>
      </c>
      <c r="D91" s="85"/>
      <c r="E91" s="89">
        <v>14000</v>
      </c>
      <c r="F91" s="85"/>
      <c r="G91" s="85"/>
      <c r="H91" s="85"/>
      <c r="I91" s="87" t="s">
        <v>1377</v>
      </c>
    </row>
    <row r="92" spans="1:9" x14ac:dyDescent="0.2">
      <c r="A92" s="71" t="s">
        <v>1192</v>
      </c>
      <c r="B92" s="72"/>
      <c r="C92" s="73">
        <v>42096</v>
      </c>
      <c r="D92" s="72"/>
      <c r="E92" s="39">
        <v>58.3</v>
      </c>
      <c r="F92" s="72"/>
      <c r="G92" s="72"/>
      <c r="H92" s="72"/>
      <c r="I92" s="79" t="s">
        <v>1193</v>
      </c>
    </row>
    <row r="93" spans="1:9" x14ac:dyDescent="0.2">
      <c r="A93" s="21" t="s">
        <v>1128</v>
      </c>
      <c r="B93" s="35" t="s">
        <v>113</v>
      </c>
      <c r="C93" s="36">
        <v>40186</v>
      </c>
      <c r="D93" s="35"/>
      <c r="E93" s="39" t="s">
        <v>348</v>
      </c>
      <c r="F93" s="35"/>
      <c r="G93" s="35"/>
      <c r="H93" s="35"/>
      <c r="I93" s="23"/>
    </row>
    <row r="94" spans="1:9" x14ac:dyDescent="0.2">
      <c r="A94" s="21" t="s">
        <v>114</v>
      </c>
      <c r="B94" s="35" t="s">
        <v>115</v>
      </c>
      <c r="C94" s="36">
        <v>40226</v>
      </c>
      <c r="D94" s="35"/>
      <c r="E94" s="39" t="s">
        <v>348</v>
      </c>
      <c r="F94" s="35"/>
      <c r="G94" s="35"/>
      <c r="H94" s="35"/>
      <c r="I94" s="23"/>
    </row>
    <row r="95" spans="1:9" x14ac:dyDescent="0.2">
      <c r="A95" s="88" t="s">
        <v>1392</v>
      </c>
      <c r="B95" s="49" t="s">
        <v>1393</v>
      </c>
      <c r="C95" s="86">
        <v>42473</v>
      </c>
      <c r="D95" s="85"/>
      <c r="E95" s="39" t="s">
        <v>348</v>
      </c>
      <c r="F95" s="85"/>
      <c r="G95" s="85"/>
      <c r="H95" s="85"/>
      <c r="I95" s="32" t="s">
        <v>1394</v>
      </c>
    </row>
    <row r="96" spans="1:9" x14ac:dyDescent="0.2">
      <c r="A96" s="21" t="s">
        <v>116</v>
      </c>
      <c r="B96" s="35" t="s">
        <v>117</v>
      </c>
      <c r="C96" s="36">
        <v>40975</v>
      </c>
      <c r="D96" s="35"/>
      <c r="E96" s="39" t="s">
        <v>348</v>
      </c>
      <c r="F96" s="35"/>
      <c r="G96" s="35"/>
      <c r="H96" s="35"/>
      <c r="I96" s="23"/>
    </row>
    <row r="97" spans="1:9" x14ac:dyDescent="0.2">
      <c r="A97" s="21" t="s">
        <v>118</v>
      </c>
      <c r="B97" s="35" t="s">
        <v>119</v>
      </c>
      <c r="C97" s="36">
        <v>40976</v>
      </c>
      <c r="D97" s="35"/>
      <c r="E97" s="39" t="s">
        <v>348</v>
      </c>
      <c r="F97" s="35"/>
      <c r="G97" s="35"/>
      <c r="H97" s="35"/>
      <c r="I97" s="23" t="s">
        <v>120</v>
      </c>
    </row>
    <row r="98" spans="1:9" x14ac:dyDescent="0.2">
      <c r="A98" s="88" t="s">
        <v>1295</v>
      </c>
      <c r="B98" s="85" t="s">
        <v>1293</v>
      </c>
      <c r="C98" s="86">
        <v>42268</v>
      </c>
      <c r="D98" s="85"/>
      <c r="E98" s="89">
        <v>0.7</v>
      </c>
      <c r="F98" s="85"/>
      <c r="G98" s="85"/>
      <c r="H98" s="85"/>
      <c r="I98" s="87" t="s">
        <v>1294</v>
      </c>
    </row>
    <row r="99" spans="1:9" x14ac:dyDescent="0.2">
      <c r="A99" s="21" t="s">
        <v>121</v>
      </c>
      <c r="B99" s="35" t="s">
        <v>122</v>
      </c>
      <c r="C99" s="36">
        <v>40554</v>
      </c>
      <c r="D99" s="35"/>
      <c r="E99" s="39" t="s">
        <v>348</v>
      </c>
      <c r="F99" s="35"/>
      <c r="G99" s="35"/>
      <c r="H99" s="35"/>
      <c r="I99" s="23"/>
    </row>
    <row r="100" spans="1:9" x14ac:dyDescent="0.2">
      <c r="A100" s="21" t="s">
        <v>123</v>
      </c>
      <c r="B100" s="35" t="s">
        <v>124</v>
      </c>
      <c r="C100" s="36">
        <v>41402</v>
      </c>
      <c r="D100" s="35"/>
      <c r="E100" s="39" t="s">
        <v>348</v>
      </c>
      <c r="F100" s="35"/>
      <c r="G100" s="35"/>
      <c r="H100" s="35"/>
      <c r="I100" s="23"/>
    </row>
    <row r="101" spans="1:9" x14ac:dyDescent="0.2">
      <c r="A101" s="21" t="s">
        <v>125</v>
      </c>
      <c r="B101" s="35"/>
      <c r="C101" s="36">
        <v>40497</v>
      </c>
      <c r="D101" s="35"/>
      <c r="E101" s="39" t="s">
        <v>348</v>
      </c>
      <c r="F101" s="35"/>
      <c r="G101" s="35"/>
      <c r="H101" s="35"/>
      <c r="I101" s="23"/>
    </row>
    <row r="102" spans="1:9" x14ac:dyDescent="0.2">
      <c r="A102" s="21" t="s">
        <v>126</v>
      </c>
      <c r="B102" s="35" t="s">
        <v>127</v>
      </c>
      <c r="C102" s="36">
        <v>40526</v>
      </c>
      <c r="D102" s="35"/>
      <c r="E102" s="39" t="s">
        <v>128</v>
      </c>
      <c r="F102" s="35"/>
      <c r="G102" s="35"/>
      <c r="H102" s="35"/>
      <c r="I102" s="23"/>
    </row>
    <row r="103" spans="1:9" x14ac:dyDescent="0.2">
      <c r="A103" s="88" t="s">
        <v>1302</v>
      </c>
      <c r="B103" s="85" t="s">
        <v>533</v>
      </c>
      <c r="C103" s="86">
        <v>42268</v>
      </c>
      <c r="D103" s="85"/>
      <c r="E103" s="89" t="s">
        <v>348</v>
      </c>
      <c r="F103" s="85"/>
      <c r="G103" s="85"/>
      <c r="H103" s="85"/>
      <c r="I103" s="87"/>
    </row>
    <row r="104" spans="1:9" x14ac:dyDescent="0.2">
      <c r="A104" s="21" t="s">
        <v>129</v>
      </c>
      <c r="B104" s="35" t="s">
        <v>981</v>
      </c>
      <c r="C104" s="36">
        <v>40917</v>
      </c>
      <c r="D104" s="35"/>
      <c r="E104" s="39" t="s">
        <v>348</v>
      </c>
      <c r="F104" s="35"/>
      <c r="G104" s="35"/>
      <c r="H104" s="35"/>
      <c r="I104" s="23"/>
    </row>
    <row r="105" spans="1:9" x14ac:dyDescent="0.2">
      <c r="A105" s="21" t="s">
        <v>131</v>
      </c>
      <c r="B105" s="35" t="s">
        <v>132</v>
      </c>
      <c r="C105" s="36">
        <v>41627</v>
      </c>
      <c r="D105" s="35"/>
      <c r="E105" s="39" t="s">
        <v>348</v>
      </c>
      <c r="F105" s="35"/>
      <c r="G105" s="35"/>
      <c r="H105" s="35"/>
      <c r="I105" s="23"/>
    </row>
    <row r="106" spans="1:9" x14ac:dyDescent="0.2">
      <c r="A106" s="21" t="s">
        <v>133</v>
      </c>
      <c r="B106" s="35" t="s">
        <v>134</v>
      </c>
      <c r="C106" s="36">
        <v>40479</v>
      </c>
      <c r="D106" s="35"/>
      <c r="E106" s="39">
        <v>3</v>
      </c>
      <c r="F106" s="35" t="s">
        <v>36</v>
      </c>
      <c r="G106" s="35">
        <v>0.44</v>
      </c>
      <c r="H106" s="35"/>
      <c r="I106" s="23" t="s">
        <v>135</v>
      </c>
    </row>
    <row r="107" spans="1:9" x14ac:dyDescent="0.2">
      <c r="A107" s="71" t="s">
        <v>1189</v>
      </c>
      <c r="B107" s="72" t="s">
        <v>1190</v>
      </c>
      <c r="C107" s="73">
        <v>42062</v>
      </c>
      <c r="D107" s="72"/>
      <c r="E107" s="39">
        <v>21</v>
      </c>
      <c r="F107" s="72"/>
      <c r="G107" s="72"/>
      <c r="H107" s="72"/>
      <c r="I107" s="79" t="s">
        <v>603</v>
      </c>
    </row>
    <row r="108" spans="1:9" x14ac:dyDescent="0.2">
      <c r="A108" s="21" t="s">
        <v>1131</v>
      </c>
      <c r="B108" s="35" t="s">
        <v>137</v>
      </c>
      <c r="C108" s="36">
        <v>41402</v>
      </c>
      <c r="D108" s="35"/>
      <c r="E108" s="39" t="s">
        <v>348</v>
      </c>
      <c r="F108" s="35"/>
      <c r="G108" s="35"/>
      <c r="H108" s="35"/>
      <c r="I108" s="23"/>
    </row>
    <row r="109" spans="1:9" ht="12.75" customHeight="1" x14ac:dyDescent="0.2">
      <c r="A109" s="21" t="s">
        <v>1132</v>
      </c>
      <c r="B109" s="35" t="s">
        <v>138</v>
      </c>
      <c r="C109" s="36">
        <v>41115</v>
      </c>
      <c r="D109" s="35" t="s">
        <v>70</v>
      </c>
      <c r="E109" s="39" t="s">
        <v>348</v>
      </c>
      <c r="F109" s="35" t="s">
        <v>36</v>
      </c>
      <c r="G109" s="35"/>
      <c r="H109" s="35"/>
      <c r="I109" s="23" t="s">
        <v>139</v>
      </c>
    </row>
    <row r="110" spans="1:9" ht="12.75" customHeight="1" x14ac:dyDescent="0.2">
      <c r="A110" s="21" t="s">
        <v>1137</v>
      </c>
      <c r="B110" s="35" t="s">
        <v>143</v>
      </c>
      <c r="C110" s="36">
        <v>40574</v>
      </c>
      <c r="D110" s="35"/>
      <c r="E110" s="39" t="s">
        <v>348</v>
      </c>
      <c r="F110" s="35"/>
      <c r="G110" s="35"/>
      <c r="H110" s="35"/>
      <c r="I110" s="23"/>
    </row>
    <row r="111" spans="1:9" x14ac:dyDescent="0.2">
      <c r="A111" s="21" t="s">
        <v>1133</v>
      </c>
      <c r="B111" s="35" t="s">
        <v>140</v>
      </c>
      <c r="C111" s="36">
        <v>40619</v>
      </c>
      <c r="D111" s="35"/>
      <c r="E111" s="39" t="s">
        <v>348</v>
      </c>
      <c r="F111" s="35"/>
      <c r="G111" s="35"/>
      <c r="H111" s="35"/>
      <c r="I111" s="23"/>
    </row>
    <row r="112" spans="1:9" x14ac:dyDescent="0.2">
      <c r="A112" s="21" t="s">
        <v>1134</v>
      </c>
      <c r="B112" s="35" t="s">
        <v>141</v>
      </c>
      <c r="C112" s="36">
        <v>40491</v>
      </c>
      <c r="D112" s="35"/>
      <c r="E112" s="39" t="s">
        <v>348</v>
      </c>
      <c r="F112" s="35"/>
      <c r="G112" s="35"/>
      <c r="H112" s="35"/>
      <c r="I112" s="23"/>
    </row>
    <row r="113" spans="1:9" x14ac:dyDescent="0.2">
      <c r="A113" s="21" t="s">
        <v>1135</v>
      </c>
      <c r="B113" s="35" t="s">
        <v>140</v>
      </c>
      <c r="C113" s="36">
        <v>41716</v>
      </c>
      <c r="D113" s="35"/>
      <c r="E113" s="39" t="s">
        <v>348</v>
      </c>
      <c r="F113" s="35"/>
      <c r="G113" s="35"/>
      <c r="H113" s="35"/>
      <c r="I113" s="23"/>
    </row>
    <row r="114" spans="1:9" x14ac:dyDescent="0.2">
      <c r="A114" s="21" t="s">
        <v>1136</v>
      </c>
      <c r="B114" s="35" t="s">
        <v>140</v>
      </c>
      <c r="C114" s="36">
        <v>40193</v>
      </c>
      <c r="D114" s="35"/>
      <c r="E114" s="39">
        <v>6.9</v>
      </c>
      <c r="F114" s="35"/>
      <c r="G114" s="35">
        <v>1</v>
      </c>
      <c r="H114" s="35">
        <v>1</v>
      </c>
      <c r="I114" s="23" t="s">
        <v>142</v>
      </c>
    </row>
    <row r="115" spans="1:9" x14ac:dyDescent="0.2">
      <c r="A115" s="21" t="s">
        <v>144</v>
      </c>
      <c r="B115" s="35"/>
      <c r="C115" s="36">
        <v>40927</v>
      </c>
      <c r="D115" s="35"/>
      <c r="E115" s="39" t="s">
        <v>348</v>
      </c>
      <c r="F115" s="35"/>
      <c r="G115" s="35"/>
      <c r="H115" s="35"/>
      <c r="I115" s="23"/>
    </row>
    <row r="116" spans="1:9" x14ac:dyDescent="0.2">
      <c r="A116" s="21" t="s">
        <v>1138</v>
      </c>
      <c r="B116" s="35" t="s">
        <v>145</v>
      </c>
      <c r="C116" s="36">
        <v>41704</v>
      </c>
      <c r="D116" s="35"/>
      <c r="E116" s="39" t="s">
        <v>348</v>
      </c>
      <c r="F116" s="35"/>
      <c r="G116" s="35"/>
      <c r="H116" s="35"/>
      <c r="I116" s="23"/>
    </row>
    <row r="117" spans="1:9" x14ac:dyDescent="0.2">
      <c r="A117" s="21" t="s">
        <v>1139</v>
      </c>
      <c r="B117" s="35" t="s">
        <v>146</v>
      </c>
      <c r="C117" s="36">
        <v>40968</v>
      </c>
      <c r="D117" s="35"/>
      <c r="E117" s="39" t="s">
        <v>348</v>
      </c>
      <c r="F117" s="35"/>
      <c r="G117" s="35"/>
      <c r="H117" s="35"/>
      <c r="I117" s="23" t="s">
        <v>147</v>
      </c>
    </row>
    <row r="118" spans="1:9" x14ac:dyDescent="0.2">
      <c r="A118" s="21" t="s">
        <v>1274</v>
      </c>
      <c r="B118" s="35" t="s">
        <v>148</v>
      </c>
      <c r="C118" s="36">
        <v>40228</v>
      </c>
      <c r="D118" s="35"/>
      <c r="E118" s="39">
        <v>3</v>
      </c>
      <c r="F118" s="35" t="s">
        <v>36</v>
      </c>
      <c r="G118" s="35">
        <v>0.44</v>
      </c>
      <c r="H118" s="35"/>
      <c r="I118" s="23" t="s">
        <v>149</v>
      </c>
    </row>
    <row r="119" spans="1:9" x14ac:dyDescent="0.2">
      <c r="A119" s="21" t="s">
        <v>1141</v>
      </c>
      <c r="B119" s="35" t="s">
        <v>151</v>
      </c>
      <c r="C119" s="36">
        <v>40255</v>
      </c>
      <c r="D119" s="35"/>
      <c r="E119" s="39">
        <v>3</v>
      </c>
      <c r="F119" s="35"/>
      <c r="G119" s="35"/>
      <c r="H119" s="35"/>
      <c r="I119" s="23" t="s">
        <v>149</v>
      </c>
    </row>
    <row r="120" spans="1:9" x14ac:dyDescent="0.2">
      <c r="A120" s="21" t="s">
        <v>1143</v>
      </c>
      <c r="B120" s="35" t="s">
        <v>153</v>
      </c>
      <c r="C120" s="36">
        <v>40255</v>
      </c>
      <c r="D120" s="35"/>
      <c r="E120" s="39">
        <v>3</v>
      </c>
      <c r="F120" s="35"/>
      <c r="G120" s="35"/>
      <c r="H120" s="35"/>
      <c r="I120" s="23" t="s">
        <v>149</v>
      </c>
    </row>
    <row r="121" spans="1:9" x14ac:dyDescent="0.2">
      <c r="A121" s="21" t="s">
        <v>1140</v>
      </c>
      <c r="B121" s="35" t="s">
        <v>150</v>
      </c>
      <c r="C121" s="36">
        <v>40518</v>
      </c>
      <c r="D121" s="35"/>
      <c r="E121" s="39">
        <v>3</v>
      </c>
      <c r="F121" s="35"/>
      <c r="G121" s="35"/>
      <c r="H121" s="35"/>
      <c r="I121" s="23" t="s">
        <v>149</v>
      </c>
    </row>
    <row r="122" spans="1:9" x14ac:dyDescent="0.2">
      <c r="A122" s="21" t="s">
        <v>1145</v>
      </c>
      <c r="B122" s="35" t="s">
        <v>1144</v>
      </c>
      <c r="C122" s="36">
        <v>40193</v>
      </c>
      <c r="D122" s="35"/>
      <c r="E122" s="39">
        <v>3</v>
      </c>
      <c r="F122" s="35"/>
      <c r="G122" s="35"/>
      <c r="H122" s="35"/>
      <c r="I122" s="23" t="s">
        <v>149</v>
      </c>
    </row>
    <row r="123" spans="1:9" x14ac:dyDescent="0.2">
      <c r="A123" s="21" t="s">
        <v>1142</v>
      </c>
      <c r="B123" s="35" t="s">
        <v>152</v>
      </c>
      <c r="C123" s="36">
        <v>40478</v>
      </c>
      <c r="D123" s="35"/>
      <c r="E123" s="39">
        <v>3</v>
      </c>
      <c r="F123" s="35"/>
      <c r="G123" s="35"/>
      <c r="H123" s="35"/>
      <c r="I123" s="23" t="s">
        <v>149</v>
      </c>
    </row>
    <row r="124" spans="1:9" x14ac:dyDescent="0.2">
      <c r="A124" s="21" t="s">
        <v>1146</v>
      </c>
      <c r="B124" s="35" t="s">
        <v>154</v>
      </c>
      <c r="C124" s="36">
        <v>40431</v>
      </c>
      <c r="D124" s="35"/>
      <c r="E124" s="39">
        <v>3</v>
      </c>
      <c r="F124" s="35"/>
      <c r="G124" s="35"/>
      <c r="H124" s="35"/>
      <c r="I124" s="23" t="s">
        <v>149</v>
      </c>
    </row>
    <row r="125" spans="1:9" x14ac:dyDescent="0.2">
      <c r="A125" s="21" t="s">
        <v>1147</v>
      </c>
      <c r="B125" s="35" t="s">
        <v>155</v>
      </c>
      <c r="C125" s="36">
        <v>41856</v>
      </c>
      <c r="D125" s="35" t="s">
        <v>1008</v>
      </c>
      <c r="E125" s="39">
        <v>6.0000000000000001E-3</v>
      </c>
      <c r="F125" s="35" t="s">
        <v>63</v>
      </c>
      <c r="G125" s="35"/>
      <c r="H125" s="35"/>
      <c r="I125" s="23"/>
    </row>
    <row r="126" spans="1:9" x14ac:dyDescent="0.2">
      <c r="A126" s="21" t="s">
        <v>1148</v>
      </c>
      <c r="B126" s="35" t="s">
        <v>1149</v>
      </c>
      <c r="C126" s="36">
        <v>42206</v>
      </c>
      <c r="D126" s="35" t="s">
        <v>1008</v>
      </c>
      <c r="E126" s="39">
        <v>1.38</v>
      </c>
      <c r="F126" s="35" t="s">
        <v>63</v>
      </c>
      <c r="G126" s="35">
        <v>2E-3</v>
      </c>
      <c r="H126" s="35"/>
      <c r="I126" s="23" t="s">
        <v>1277</v>
      </c>
    </row>
    <row r="127" spans="1:9" x14ac:dyDescent="0.2">
      <c r="A127" s="21" t="s">
        <v>1183</v>
      </c>
      <c r="B127" s="35" t="s">
        <v>1184</v>
      </c>
      <c r="C127" s="36"/>
      <c r="D127" s="35"/>
      <c r="E127" s="39">
        <v>0.01</v>
      </c>
      <c r="F127" s="35"/>
      <c r="G127" s="35"/>
      <c r="H127" s="35"/>
      <c r="I127" s="23"/>
    </row>
    <row r="128" spans="1:9" x14ac:dyDescent="0.2">
      <c r="A128" s="21" t="s">
        <v>1150</v>
      </c>
      <c r="B128" s="35" t="s">
        <v>155</v>
      </c>
      <c r="C128" s="36">
        <v>40549</v>
      </c>
      <c r="D128" s="35" t="s">
        <v>1008</v>
      </c>
      <c r="E128" s="39" t="s">
        <v>156</v>
      </c>
      <c r="F128" s="35"/>
      <c r="G128" s="35"/>
      <c r="H128" s="35"/>
      <c r="I128" s="23" t="s">
        <v>157</v>
      </c>
    </row>
    <row r="129" spans="1:9" x14ac:dyDescent="0.2">
      <c r="A129" s="71" t="s">
        <v>1182</v>
      </c>
      <c r="B129" s="72" t="s">
        <v>77</v>
      </c>
      <c r="C129" s="73">
        <v>42048</v>
      </c>
      <c r="D129" s="72"/>
      <c r="E129" s="39" t="s">
        <v>348</v>
      </c>
      <c r="F129" s="72"/>
      <c r="G129" s="72"/>
      <c r="H129" s="72"/>
      <c r="I129" s="79"/>
    </row>
    <row r="130" spans="1:9" x14ac:dyDescent="0.2">
      <c r="A130" s="21" t="s">
        <v>1151</v>
      </c>
      <c r="B130" s="35" t="s">
        <v>158</v>
      </c>
      <c r="C130" s="36">
        <v>41578</v>
      </c>
      <c r="D130" s="35"/>
      <c r="E130" s="39" t="s">
        <v>348</v>
      </c>
      <c r="F130" s="35"/>
      <c r="G130" s="35"/>
      <c r="H130" s="35"/>
      <c r="I130" s="23"/>
    </row>
    <row r="131" spans="1:9" x14ac:dyDescent="0.2">
      <c r="A131" s="21" t="s">
        <v>1152</v>
      </c>
      <c r="B131" s="35" t="s">
        <v>159</v>
      </c>
      <c r="C131" s="36">
        <v>40491</v>
      </c>
      <c r="D131" s="35"/>
      <c r="E131" s="39" t="s">
        <v>348</v>
      </c>
      <c r="F131" s="35"/>
      <c r="G131" s="35"/>
      <c r="H131" s="35"/>
      <c r="I131" s="23"/>
    </row>
    <row r="132" spans="1:9" x14ac:dyDescent="0.2">
      <c r="A132" s="21" t="s">
        <v>1153</v>
      </c>
      <c r="B132" s="35" t="s">
        <v>160</v>
      </c>
      <c r="C132" s="36">
        <v>41379</v>
      </c>
      <c r="D132" s="35"/>
      <c r="E132" s="39">
        <v>0.69</v>
      </c>
      <c r="F132" s="35"/>
      <c r="G132" s="35">
        <v>0.1</v>
      </c>
      <c r="H132" s="35"/>
      <c r="I132" s="23"/>
    </row>
    <row r="133" spans="1:9" x14ac:dyDescent="0.2">
      <c r="A133" s="71" t="s">
        <v>1244</v>
      </c>
      <c r="B133" s="72" t="s">
        <v>1245</v>
      </c>
      <c r="C133" s="73">
        <v>42104</v>
      </c>
      <c r="D133" s="72" t="s">
        <v>1038</v>
      </c>
      <c r="E133" s="39">
        <v>1.1999999999999999E-3</v>
      </c>
      <c r="F133" s="72" t="s">
        <v>1246</v>
      </c>
      <c r="G133" s="72"/>
      <c r="H133" s="72"/>
      <c r="I133" s="79"/>
    </row>
    <row r="134" spans="1:9" x14ac:dyDescent="0.2">
      <c r="A134" s="21" t="s">
        <v>162</v>
      </c>
      <c r="B134" s="35" t="s">
        <v>163</v>
      </c>
      <c r="C134" s="36">
        <v>41360</v>
      </c>
      <c r="D134" s="35"/>
      <c r="E134" s="39" t="s">
        <v>348</v>
      </c>
      <c r="F134" s="35"/>
      <c r="G134" s="35"/>
      <c r="H134" s="35"/>
      <c r="I134" s="23" t="s">
        <v>164</v>
      </c>
    </row>
    <row r="135" spans="1:9" x14ac:dyDescent="0.2">
      <c r="A135" s="21" t="s">
        <v>1155</v>
      </c>
      <c r="B135" s="35" t="s">
        <v>155</v>
      </c>
      <c r="C135" s="36">
        <v>41856</v>
      </c>
      <c r="D135" s="35" t="s">
        <v>1008</v>
      </c>
      <c r="E135" s="39">
        <v>6.0000000000000001E-3</v>
      </c>
      <c r="F135" s="35" t="s">
        <v>63</v>
      </c>
      <c r="G135" s="35"/>
      <c r="H135" s="35"/>
      <c r="I135" s="23"/>
    </row>
    <row r="136" spans="1:9" x14ac:dyDescent="0.2">
      <c r="A136" s="24" t="s">
        <v>1156</v>
      </c>
      <c r="B136" s="35" t="s">
        <v>165</v>
      </c>
      <c r="C136" s="36">
        <v>41368</v>
      </c>
      <c r="D136" s="35"/>
      <c r="E136" s="39" t="s">
        <v>348</v>
      </c>
      <c r="F136" s="35"/>
      <c r="G136" s="35"/>
      <c r="H136" s="35"/>
      <c r="I136" s="23" t="s">
        <v>166</v>
      </c>
    </row>
    <row r="137" spans="1:9" x14ac:dyDescent="0.2">
      <c r="A137" s="88" t="s">
        <v>1296</v>
      </c>
      <c r="B137" s="85" t="s">
        <v>1297</v>
      </c>
      <c r="C137" s="86">
        <v>42268</v>
      </c>
      <c r="D137" s="85"/>
      <c r="E137" s="89" t="s">
        <v>348</v>
      </c>
      <c r="F137" s="85"/>
      <c r="G137" s="85"/>
      <c r="H137" s="85"/>
      <c r="I137" s="87"/>
    </row>
    <row r="138" spans="1:9" x14ac:dyDescent="0.2">
      <c r="A138" s="21" t="s">
        <v>1158</v>
      </c>
      <c r="B138" s="35" t="s">
        <v>1157</v>
      </c>
      <c r="C138" s="36">
        <v>40403</v>
      </c>
      <c r="D138" s="35"/>
      <c r="E138" s="39">
        <v>28</v>
      </c>
      <c r="F138" s="35" t="s">
        <v>63</v>
      </c>
      <c r="G138" s="35">
        <v>4</v>
      </c>
      <c r="H138" s="35">
        <v>1</v>
      </c>
      <c r="I138" s="23"/>
    </row>
    <row r="139" spans="1:9" x14ac:dyDescent="0.2">
      <c r="A139" s="88" t="s">
        <v>1381</v>
      </c>
      <c r="B139" s="85" t="s">
        <v>1382</v>
      </c>
      <c r="C139" s="86">
        <v>42416</v>
      </c>
      <c r="D139" s="85"/>
      <c r="E139" s="89" t="s">
        <v>348</v>
      </c>
      <c r="F139" s="85"/>
      <c r="G139" s="85"/>
      <c r="H139" s="85"/>
      <c r="I139" s="87"/>
    </row>
    <row r="140" spans="1:9" x14ac:dyDescent="0.2">
      <c r="A140" s="21" t="s">
        <v>1159</v>
      </c>
      <c r="B140" s="35" t="s">
        <v>167</v>
      </c>
      <c r="C140" s="36">
        <v>40491</v>
      </c>
      <c r="D140" s="35"/>
      <c r="E140" s="39" t="s">
        <v>348</v>
      </c>
      <c r="F140" s="35"/>
      <c r="G140" s="35"/>
      <c r="H140" s="35"/>
      <c r="I140" s="23"/>
    </row>
    <row r="141" spans="1:9" x14ac:dyDescent="0.2">
      <c r="A141" s="71" t="s">
        <v>1186</v>
      </c>
      <c r="B141" s="72" t="s">
        <v>1185</v>
      </c>
      <c r="C141" s="73">
        <v>42055</v>
      </c>
      <c r="D141" s="72"/>
      <c r="E141" s="39">
        <v>3</v>
      </c>
      <c r="F141" s="72"/>
      <c r="G141" s="72"/>
      <c r="H141" s="72"/>
      <c r="I141" s="79" t="s">
        <v>262</v>
      </c>
    </row>
    <row r="142" spans="1:9" x14ac:dyDescent="0.2">
      <c r="A142" s="21" t="s">
        <v>1160</v>
      </c>
      <c r="B142" s="35" t="s">
        <v>168</v>
      </c>
      <c r="C142" s="36">
        <v>40445</v>
      </c>
      <c r="D142" s="35" t="s">
        <v>1008</v>
      </c>
      <c r="E142" s="39">
        <v>2.0000000000000001E-4</v>
      </c>
      <c r="F142" s="35" t="s">
        <v>63</v>
      </c>
      <c r="G142" s="35"/>
      <c r="H142" s="35"/>
      <c r="I142" s="23"/>
    </row>
    <row r="143" spans="1:9" x14ac:dyDescent="0.2">
      <c r="A143" s="21" t="s">
        <v>1161</v>
      </c>
      <c r="B143" s="35" t="s">
        <v>169</v>
      </c>
      <c r="C143" s="36">
        <v>40702</v>
      </c>
      <c r="D143" s="35"/>
      <c r="E143" s="39" t="s">
        <v>348</v>
      </c>
      <c r="F143" s="35"/>
      <c r="G143" s="35"/>
      <c r="H143" s="35"/>
      <c r="I143" s="23"/>
    </row>
    <row r="144" spans="1:9" x14ac:dyDescent="0.2">
      <c r="A144" s="21" t="s">
        <v>1162</v>
      </c>
      <c r="B144" s="35"/>
      <c r="C144" s="36">
        <v>40193</v>
      </c>
      <c r="D144" s="35"/>
      <c r="E144" s="39">
        <v>1.4</v>
      </c>
      <c r="F144" s="35" t="s">
        <v>63</v>
      </c>
      <c r="G144" s="35">
        <v>0.2</v>
      </c>
      <c r="H144" s="35">
        <v>1</v>
      </c>
      <c r="I144" s="23" t="s">
        <v>170</v>
      </c>
    </row>
    <row r="145" spans="1:9" x14ac:dyDescent="0.2">
      <c r="A145" s="21" t="s">
        <v>171</v>
      </c>
      <c r="B145" s="35" t="s">
        <v>172</v>
      </c>
      <c r="C145" s="36">
        <v>41494</v>
      </c>
      <c r="D145" s="35"/>
      <c r="E145" s="39">
        <v>1.4</v>
      </c>
      <c r="F145" s="35" t="s">
        <v>63</v>
      </c>
      <c r="G145" s="35">
        <v>0.2</v>
      </c>
      <c r="H145" s="35"/>
      <c r="I145" s="23" t="s">
        <v>173</v>
      </c>
    </row>
    <row r="146" spans="1:9" x14ac:dyDescent="0.2">
      <c r="A146" s="21" t="s">
        <v>1163</v>
      </c>
      <c r="B146" s="35" t="s">
        <v>175</v>
      </c>
      <c r="C146" s="36">
        <v>40238</v>
      </c>
      <c r="D146" s="35"/>
      <c r="E146" s="39" t="s">
        <v>348</v>
      </c>
      <c r="F146" s="35"/>
      <c r="G146" s="35"/>
      <c r="H146" s="35"/>
      <c r="I146" s="23"/>
    </row>
    <row r="147" spans="1:9" x14ac:dyDescent="0.2">
      <c r="A147" s="21" t="s">
        <v>1164</v>
      </c>
      <c r="B147" s="35" t="s">
        <v>176</v>
      </c>
      <c r="C147" s="36">
        <v>40494</v>
      </c>
      <c r="D147" s="35"/>
      <c r="E147" s="39">
        <v>0.01</v>
      </c>
      <c r="F147" s="35" t="s">
        <v>177</v>
      </c>
      <c r="G147" s="35"/>
      <c r="H147" s="35"/>
      <c r="I147" s="23" t="s">
        <v>36</v>
      </c>
    </row>
    <row r="148" spans="1:9" x14ac:dyDescent="0.2">
      <c r="A148" s="21" t="s">
        <v>178</v>
      </c>
      <c r="B148" s="35" t="s">
        <v>28</v>
      </c>
      <c r="C148" s="36">
        <v>40914</v>
      </c>
      <c r="D148" s="35"/>
      <c r="E148" s="39">
        <v>21</v>
      </c>
      <c r="F148" s="35" t="s">
        <v>29</v>
      </c>
      <c r="G148" s="35">
        <v>3</v>
      </c>
      <c r="H148" s="35">
        <v>1</v>
      </c>
      <c r="I148" s="23"/>
    </row>
    <row r="149" spans="1:9" x14ac:dyDescent="0.2">
      <c r="A149" s="21" t="s">
        <v>179</v>
      </c>
      <c r="B149" s="35" t="s">
        <v>60</v>
      </c>
      <c r="C149" s="36">
        <v>40492</v>
      </c>
      <c r="D149" s="35"/>
      <c r="E149" s="39">
        <v>0.69</v>
      </c>
      <c r="F149" s="35" t="s">
        <v>29</v>
      </c>
      <c r="G149" s="35">
        <v>0.1</v>
      </c>
      <c r="H149" s="35"/>
      <c r="I149" s="23"/>
    </row>
    <row r="150" spans="1:9" x14ac:dyDescent="0.2">
      <c r="A150" s="21" t="s">
        <v>1165</v>
      </c>
      <c r="B150" s="35" t="s">
        <v>180</v>
      </c>
      <c r="C150" s="36">
        <v>40527</v>
      </c>
      <c r="D150" s="35"/>
      <c r="E150" s="39" t="s">
        <v>348</v>
      </c>
      <c r="F150" s="35"/>
      <c r="G150" s="35"/>
      <c r="H150" s="35"/>
      <c r="I150" s="23"/>
    </row>
    <row r="151" spans="1:9" x14ac:dyDescent="0.2">
      <c r="A151" s="21" t="s">
        <v>1166</v>
      </c>
      <c r="B151" s="35" t="s">
        <v>181</v>
      </c>
      <c r="C151" s="36">
        <v>41348</v>
      </c>
      <c r="D151" s="35"/>
      <c r="E151" s="39">
        <v>1.4</v>
      </c>
      <c r="F151" s="35" t="s">
        <v>36</v>
      </c>
      <c r="G151" s="35">
        <v>0.2</v>
      </c>
      <c r="H151" s="35"/>
      <c r="I151" s="23" t="s">
        <v>182</v>
      </c>
    </row>
    <row r="152" spans="1:9" x14ac:dyDescent="0.2">
      <c r="A152" s="21" t="s">
        <v>1167</v>
      </c>
      <c r="B152" s="35" t="s">
        <v>62</v>
      </c>
      <c r="C152" s="36">
        <v>41919</v>
      </c>
      <c r="D152" s="35"/>
      <c r="E152" s="39">
        <v>4</v>
      </c>
      <c r="F152" s="35" t="s">
        <v>63</v>
      </c>
      <c r="G152" s="35">
        <v>0.6</v>
      </c>
      <c r="H152" s="35"/>
      <c r="I152" s="23"/>
    </row>
    <row r="153" spans="1:9" x14ac:dyDescent="0.2">
      <c r="A153" s="88" t="s">
        <v>1359</v>
      </c>
      <c r="B153" s="85" t="s">
        <v>69</v>
      </c>
      <c r="C153" s="86">
        <v>42377</v>
      </c>
      <c r="D153" s="85"/>
      <c r="E153" s="89">
        <v>0.7</v>
      </c>
      <c r="F153" s="85" t="s">
        <v>39</v>
      </c>
      <c r="G153" s="85"/>
      <c r="H153" s="85"/>
      <c r="I153" s="87"/>
    </row>
    <row r="154" spans="1:9" x14ac:dyDescent="0.2">
      <c r="A154" s="31" t="s">
        <v>1267</v>
      </c>
      <c r="B154" s="49" t="s">
        <v>1268</v>
      </c>
      <c r="C154" s="50">
        <v>42146</v>
      </c>
      <c r="D154" s="49"/>
      <c r="E154" s="39" t="s">
        <v>348</v>
      </c>
      <c r="F154" s="49" t="s">
        <v>1269</v>
      </c>
      <c r="G154" s="49"/>
      <c r="H154" s="49"/>
      <c r="I154" s="32"/>
    </row>
    <row r="155" spans="1:9" x14ac:dyDescent="0.2">
      <c r="A155" s="21" t="s">
        <v>1168</v>
      </c>
      <c r="B155" s="35" t="s">
        <v>1169</v>
      </c>
      <c r="C155" s="36">
        <v>41473</v>
      </c>
      <c r="D155" s="35"/>
      <c r="E155" s="39" t="s">
        <v>348</v>
      </c>
      <c r="F155" s="35"/>
      <c r="G155" s="35"/>
      <c r="H155" s="35"/>
      <c r="I155" s="23"/>
    </row>
    <row r="156" spans="1:9" x14ac:dyDescent="0.2">
      <c r="A156" s="22" t="s">
        <v>183</v>
      </c>
      <c r="B156" s="35" t="s">
        <v>1171</v>
      </c>
      <c r="C156" s="36">
        <v>41473</v>
      </c>
      <c r="D156" s="35"/>
      <c r="E156" s="39">
        <v>0.21</v>
      </c>
      <c r="F156" s="35" t="s">
        <v>63</v>
      </c>
      <c r="G156" s="35">
        <v>0.03</v>
      </c>
      <c r="H156" s="35" t="s">
        <v>184</v>
      </c>
      <c r="I156" s="22" t="s">
        <v>185</v>
      </c>
    </row>
    <row r="157" spans="1:9" x14ac:dyDescent="0.2">
      <c r="A157" s="21" t="s">
        <v>1170</v>
      </c>
      <c r="B157" s="70" t="s">
        <v>1172</v>
      </c>
      <c r="C157" s="36">
        <v>41473</v>
      </c>
      <c r="D157" s="35"/>
      <c r="E157" s="39" t="s">
        <v>348</v>
      </c>
      <c r="F157" s="35"/>
      <c r="G157" s="35"/>
      <c r="H157" s="35"/>
      <c r="I157" s="23"/>
    </row>
    <row r="158" spans="1:9" x14ac:dyDescent="0.2">
      <c r="A158" s="21" t="s">
        <v>1173</v>
      </c>
      <c r="B158" s="35" t="s">
        <v>186</v>
      </c>
      <c r="C158" s="36">
        <v>40514</v>
      </c>
      <c r="D158" s="35"/>
      <c r="E158" s="39" t="s">
        <v>348</v>
      </c>
      <c r="F158" s="35"/>
      <c r="G158" s="35"/>
      <c r="H158" s="35"/>
      <c r="I158" s="23"/>
    </row>
    <row r="159" spans="1:9" x14ac:dyDescent="0.2">
      <c r="A159" s="21" t="s">
        <v>1174</v>
      </c>
      <c r="B159" s="35" t="s">
        <v>1175</v>
      </c>
      <c r="C159" s="36">
        <v>41473</v>
      </c>
      <c r="D159" s="35"/>
      <c r="E159" s="39">
        <v>0.21</v>
      </c>
      <c r="F159" s="35" t="s">
        <v>63</v>
      </c>
      <c r="G159" s="35">
        <v>0.03</v>
      </c>
      <c r="H159" s="35" t="s">
        <v>184</v>
      </c>
      <c r="I159" s="23" t="s">
        <v>185</v>
      </c>
    </row>
    <row r="160" spans="1:9" x14ac:dyDescent="0.2">
      <c r="A160" s="21" t="s">
        <v>1176</v>
      </c>
      <c r="B160" s="35" t="s">
        <v>187</v>
      </c>
      <c r="C160" s="36">
        <v>40479</v>
      </c>
      <c r="D160" s="35"/>
      <c r="E160" s="39" t="s">
        <v>348</v>
      </c>
      <c r="F160" s="35"/>
      <c r="G160" s="35"/>
      <c r="H160" s="35"/>
      <c r="I160" s="23"/>
    </row>
    <row r="161" spans="1:9" x14ac:dyDescent="0.2">
      <c r="A161" s="21" t="s">
        <v>188</v>
      </c>
      <c r="B161" s="35" t="s">
        <v>140</v>
      </c>
      <c r="C161" s="36">
        <v>41186</v>
      </c>
      <c r="D161" s="35"/>
      <c r="E161" s="39" t="s">
        <v>348</v>
      </c>
      <c r="F161" s="35"/>
      <c r="G161" s="35"/>
      <c r="H161" s="35"/>
      <c r="I161" s="23" t="s">
        <v>54</v>
      </c>
    </row>
    <row r="162" spans="1:9" x14ac:dyDescent="0.2">
      <c r="A162" s="88" t="s">
        <v>1301</v>
      </c>
      <c r="B162" s="85" t="s">
        <v>1300</v>
      </c>
      <c r="C162" s="86">
        <v>42268</v>
      </c>
      <c r="D162" s="85"/>
      <c r="E162" s="89" t="s">
        <v>348</v>
      </c>
      <c r="F162" s="85"/>
      <c r="G162" s="85"/>
      <c r="H162" s="85"/>
      <c r="I162" s="87"/>
    </row>
    <row r="163" spans="1:9" x14ac:dyDescent="0.2">
      <c r="A163" s="21" t="s">
        <v>189</v>
      </c>
      <c r="B163" s="35" t="s">
        <v>190</v>
      </c>
      <c r="C163" s="36">
        <v>41710</v>
      </c>
      <c r="D163" s="35"/>
      <c r="E163" s="39" t="s">
        <v>348</v>
      </c>
      <c r="F163" s="35"/>
      <c r="G163" s="35"/>
      <c r="H163" s="35"/>
      <c r="I163" s="23"/>
    </row>
    <row r="164" spans="1:9" x14ac:dyDescent="0.2">
      <c r="A164" s="21" t="s">
        <v>1177</v>
      </c>
      <c r="B164" s="35" t="s">
        <v>191</v>
      </c>
      <c r="C164" s="36">
        <v>41464</v>
      </c>
      <c r="D164" s="35"/>
      <c r="E164" s="39" t="s">
        <v>348</v>
      </c>
      <c r="F164" s="35"/>
      <c r="G164" s="35"/>
      <c r="H164" s="35"/>
      <c r="I164" s="23" t="s">
        <v>192</v>
      </c>
    </row>
    <row r="165" spans="1:9" x14ac:dyDescent="0.2">
      <c r="A165" s="21" t="s">
        <v>193</v>
      </c>
      <c r="B165" s="35"/>
      <c r="C165" s="36">
        <v>40239</v>
      </c>
      <c r="D165" s="35"/>
      <c r="E165" s="39" t="s">
        <v>348</v>
      </c>
      <c r="F165" s="35"/>
      <c r="G165" s="35"/>
      <c r="H165" s="35"/>
      <c r="I165" s="23"/>
    </row>
    <row r="166" spans="1:9" x14ac:dyDescent="0.2">
      <c r="A166" s="21" t="s">
        <v>194</v>
      </c>
      <c r="B166" s="35"/>
      <c r="C166" s="36">
        <v>40214</v>
      </c>
      <c r="D166" s="35"/>
      <c r="E166" s="39" t="s">
        <v>348</v>
      </c>
      <c r="F166" s="35"/>
      <c r="G166" s="35"/>
      <c r="H166" s="35"/>
      <c r="I166" s="23"/>
    </row>
    <row r="167" spans="1:9" x14ac:dyDescent="0.2">
      <c r="A167" s="21" t="s">
        <v>195</v>
      </c>
      <c r="B167" s="35"/>
      <c r="C167" s="36">
        <v>41709</v>
      </c>
      <c r="D167" s="35"/>
      <c r="E167" s="39" t="s">
        <v>348</v>
      </c>
      <c r="F167" s="35"/>
      <c r="G167" s="35"/>
      <c r="H167" s="35"/>
      <c r="I167" s="23"/>
    </row>
    <row r="168" spans="1:9" x14ac:dyDescent="0.2">
      <c r="A168" s="21" t="s">
        <v>196</v>
      </c>
      <c r="B168" s="35"/>
      <c r="C168" s="36">
        <v>40214</v>
      </c>
      <c r="D168" s="35"/>
      <c r="E168" s="39" t="s">
        <v>348</v>
      </c>
      <c r="F168" s="35"/>
      <c r="G168" s="35"/>
      <c r="H168" s="35"/>
      <c r="I168" s="23"/>
    </row>
    <row r="169" spans="1:9" x14ac:dyDescent="0.2">
      <c r="A169" s="26" t="s">
        <v>197</v>
      </c>
      <c r="B169" s="39"/>
      <c r="C169" s="40">
        <v>40214</v>
      </c>
      <c r="D169" s="39"/>
      <c r="E169" s="39" t="s">
        <v>348</v>
      </c>
      <c r="F169" s="39"/>
      <c r="G169" s="39"/>
      <c r="H169" s="39"/>
      <c r="I169" s="27" t="s">
        <v>198</v>
      </c>
    </row>
    <row r="170" spans="1:9" x14ac:dyDescent="0.2">
      <c r="A170" s="21" t="s">
        <v>199</v>
      </c>
      <c r="B170" s="35"/>
      <c r="C170" s="36">
        <v>41246</v>
      </c>
      <c r="D170" s="35"/>
      <c r="E170" s="39" t="s">
        <v>1010</v>
      </c>
      <c r="F170" s="35"/>
      <c r="G170" s="35"/>
      <c r="H170" s="35"/>
      <c r="I170" s="25" t="s">
        <v>200</v>
      </c>
    </row>
    <row r="171" spans="1:9" x14ac:dyDescent="0.2">
      <c r="A171" s="21" t="s">
        <v>201</v>
      </c>
      <c r="B171" s="35" t="s">
        <v>202</v>
      </c>
      <c r="C171" s="36">
        <v>40186</v>
      </c>
      <c r="D171" s="35"/>
      <c r="E171" s="39" t="s">
        <v>348</v>
      </c>
      <c r="F171" s="35"/>
      <c r="G171" s="35"/>
      <c r="H171" s="35"/>
      <c r="I171" s="23" t="s">
        <v>203</v>
      </c>
    </row>
    <row r="172" spans="1:9" x14ac:dyDescent="0.2">
      <c r="A172" s="71" t="s">
        <v>1231</v>
      </c>
      <c r="B172" s="72" t="s">
        <v>1230</v>
      </c>
      <c r="C172" s="73">
        <v>42104</v>
      </c>
      <c r="D172" s="72"/>
      <c r="E172" s="39" t="s">
        <v>348</v>
      </c>
      <c r="F172" s="72"/>
      <c r="G172" s="72"/>
      <c r="H172" s="72"/>
      <c r="I172" s="79"/>
    </row>
    <row r="173" spans="1:9" x14ac:dyDescent="0.2">
      <c r="A173" s="21" t="s">
        <v>204</v>
      </c>
      <c r="B173" s="35" t="s">
        <v>205</v>
      </c>
      <c r="C173" s="36">
        <v>40207</v>
      </c>
      <c r="D173" s="35"/>
      <c r="E173" s="39">
        <v>250</v>
      </c>
      <c r="F173" s="35" t="s">
        <v>39</v>
      </c>
      <c r="G173" s="35"/>
      <c r="H173" s="35"/>
      <c r="I173" s="23"/>
    </row>
    <row r="174" spans="1:9" x14ac:dyDescent="0.2">
      <c r="A174" s="21" t="s">
        <v>206</v>
      </c>
      <c r="B174" s="35" t="s">
        <v>207</v>
      </c>
      <c r="C174" s="36">
        <v>40238</v>
      </c>
      <c r="D174" s="35"/>
      <c r="E174" s="39">
        <v>0.66</v>
      </c>
      <c r="F174" s="35" t="s">
        <v>63</v>
      </c>
      <c r="G174" s="35">
        <v>0.1</v>
      </c>
      <c r="H174" s="35">
        <v>1</v>
      </c>
      <c r="I174" s="23"/>
    </row>
    <row r="175" spans="1:9" x14ac:dyDescent="0.2">
      <c r="A175" s="88" t="s">
        <v>1324</v>
      </c>
      <c r="B175" s="85" t="s">
        <v>1322</v>
      </c>
      <c r="C175" s="86">
        <v>42296</v>
      </c>
      <c r="D175" s="85"/>
      <c r="E175" s="89">
        <v>0.21</v>
      </c>
      <c r="F175" s="85" t="s">
        <v>63</v>
      </c>
      <c r="G175" s="85">
        <v>0.03</v>
      </c>
      <c r="H175" s="85"/>
      <c r="I175" s="87"/>
    </row>
    <row r="176" spans="1:9" x14ac:dyDescent="0.2">
      <c r="A176" s="21" t="s">
        <v>208</v>
      </c>
      <c r="B176" s="35"/>
      <c r="C176" s="36">
        <v>41011</v>
      </c>
      <c r="D176" s="35"/>
      <c r="E176" s="39">
        <v>0.66</v>
      </c>
      <c r="F176" s="35" t="s">
        <v>63</v>
      </c>
      <c r="G176" s="35">
        <v>0.1</v>
      </c>
      <c r="H176" s="35">
        <v>1</v>
      </c>
      <c r="I176" s="23"/>
    </row>
    <row r="177" spans="1:9" x14ac:dyDescent="0.2">
      <c r="A177" s="21" t="s">
        <v>209</v>
      </c>
      <c r="B177" s="35" t="s">
        <v>210</v>
      </c>
      <c r="C177" s="36">
        <v>40292</v>
      </c>
      <c r="D177" s="35"/>
      <c r="E177" s="39" t="s">
        <v>348</v>
      </c>
      <c r="F177" s="35"/>
      <c r="G177" s="35"/>
      <c r="H177" s="35"/>
      <c r="I177" s="23"/>
    </row>
    <row r="178" spans="1:9" x14ac:dyDescent="0.2">
      <c r="A178" s="21" t="s">
        <v>211</v>
      </c>
      <c r="B178" s="35" t="s">
        <v>212</v>
      </c>
      <c r="C178" s="36">
        <v>41498</v>
      </c>
      <c r="D178" s="35"/>
      <c r="E178" s="39" t="s">
        <v>348</v>
      </c>
      <c r="F178" s="35"/>
      <c r="G178" s="35"/>
      <c r="H178" s="35"/>
      <c r="I178" s="23"/>
    </row>
    <row r="179" spans="1:9" x14ac:dyDescent="0.2">
      <c r="A179" s="21" t="s">
        <v>213</v>
      </c>
      <c r="B179" s="35" t="s">
        <v>214</v>
      </c>
      <c r="C179" s="36">
        <v>41498</v>
      </c>
      <c r="D179" s="35"/>
      <c r="E179" s="39" t="s">
        <v>348</v>
      </c>
      <c r="F179" s="35"/>
      <c r="G179" s="35"/>
      <c r="H179" s="35"/>
      <c r="I179" s="23"/>
    </row>
    <row r="180" spans="1:9" x14ac:dyDescent="0.2">
      <c r="A180" s="21" t="s">
        <v>215</v>
      </c>
      <c r="B180" s="35" t="s">
        <v>216</v>
      </c>
      <c r="C180" s="36">
        <v>41585</v>
      </c>
      <c r="D180" s="35"/>
      <c r="E180" s="39" t="s">
        <v>348</v>
      </c>
      <c r="F180" s="35"/>
      <c r="G180" s="35"/>
      <c r="H180" s="35"/>
      <c r="I180" s="23"/>
    </row>
    <row r="181" spans="1:9" x14ac:dyDescent="0.2">
      <c r="A181" s="21" t="s">
        <v>217</v>
      </c>
      <c r="B181" s="35" t="s">
        <v>218</v>
      </c>
      <c r="C181" s="36">
        <v>41270</v>
      </c>
      <c r="D181" s="35"/>
      <c r="E181" s="39" t="s">
        <v>348</v>
      </c>
      <c r="F181" s="35" t="s">
        <v>219</v>
      </c>
      <c r="G181" s="35" t="s">
        <v>220</v>
      </c>
      <c r="H181" s="35" t="s">
        <v>220</v>
      </c>
      <c r="I181" s="23" t="s">
        <v>221</v>
      </c>
    </row>
    <row r="182" spans="1:9" x14ac:dyDescent="0.2">
      <c r="A182" s="21" t="s">
        <v>222</v>
      </c>
      <c r="B182" s="35" t="s">
        <v>223</v>
      </c>
      <c r="C182" s="36">
        <v>41710</v>
      </c>
      <c r="D182" s="35"/>
      <c r="E182" s="39" t="s">
        <v>348</v>
      </c>
      <c r="F182" s="35"/>
      <c r="G182" s="35"/>
      <c r="H182" s="35"/>
      <c r="I182" s="23"/>
    </row>
    <row r="183" spans="1:9" x14ac:dyDescent="0.2">
      <c r="A183" s="21" t="s">
        <v>224</v>
      </c>
      <c r="B183" s="35" t="s">
        <v>225</v>
      </c>
      <c r="C183" s="36">
        <v>41575</v>
      </c>
      <c r="D183" s="35"/>
      <c r="E183" s="39">
        <v>3</v>
      </c>
      <c r="F183" s="35"/>
      <c r="G183" s="35"/>
      <c r="H183" s="35"/>
      <c r="I183" s="23" t="s">
        <v>226</v>
      </c>
    </row>
    <row r="184" spans="1:9" x14ac:dyDescent="0.2">
      <c r="A184" s="21" t="s">
        <v>227</v>
      </c>
      <c r="B184" s="35" t="s">
        <v>228</v>
      </c>
      <c r="C184" s="36">
        <v>41575</v>
      </c>
      <c r="D184" s="35"/>
      <c r="E184" s="39" t="s">
        <v>348</v>
      </c>
      <c r="F184" s="35"/>
      <c r="G184" s="35"/>
      <c r="H184" s="35"/>
      <c r="I184" s="23"/>
    </row>
    <row r="185" spans="1:9" x14ac:dyDescent="0.2">
      <c r="A185" s="21" t="s">
        <v>229</v>
      </c>
      <c r="B185" s="35" t="s">
        <v>230</v>
      </c>
      <c r="C185" s="36">
        <v>41166</v>
      </c>
      <c r="D185" s="35"/>
      <c r="E185" s="39">
        <v>6.9000000000000006E-2</v>
      </c>
      <c r="F185" s="35" t="s">
        <v>219</v>
      </c>
      <c r="G185" s="35">
        <v>0.01</v>
      </c>
      <c r="H185" s="35">
        <v>1</v>
      </c>
      <c r="I185" s="23" t="s">
        <v>231</v>
      </c>
    </row>
    <row r="186" spans="1:9" x14ac:dyDescent="0.2">
      <c r="A186" s="21" t="s">
        <v>232</v>
      </c>
      <c r="B186" s="35" t="s">
        <v>233</v>
      </c>
      <c r="C186" s="36">
        <v>41562</v>
      </c>
      <c r="D186" s="35"/>
      <c r="E186" s="39">
        <v>0.45</v>
      </c>
      <c r="F186" s="35" t="s">
        <v>234</v>
      </c>
      <c r="G186" s="35">
        <v>0.01</v>
      </c>
      <c r="H186" s="35">
        <v>1</v>
      </c>
      <c r="I186" s="23" t="s">
        <v>235</v>
      </c>
    </row>
    <row r="187" spans="1:9" x14ac:dyDescent="0.2">
      <c r="A187" s="21" t="s">
        <v>236</v>
      </c>
      <c r="B187" s="35" t="s">
        <v>237</v>
      </c>
      <c r="C187" s="36">
        <v>41647</v>
      </c>
      <c r="D187" s="35"/>
      <c r="E187" s="39">
        <v>0.7</v>
      </c>
      <c r="F187" s="35" t="s">
        <v>63</v>
      </c>
      <c r="G187" s="35">
        <v>0.1</v>
      </c>
      <c r="H187" s="35"/>
      <c r="I187" s="23" t="s">
        <v>238</v>
      </c>
    </row>
    <row r="188" spans="1:9" x14ac:dyDescent="0.2">
      <c r="A188" s="21" t="s">
        <v>239</v>
      </c>
      <c r="B188" s="35" t="s">
        <v>240</v>
      </c>
      <c r="C188" s="36">
        <v>41352</v>
      </c>
      <c r="D188" s="35"/>
      <c r="E188" s="39" t="s">
        <v>348</v>
      </c>
      <c r="F188" s="35"/>
      <c r="G188" s="35"/>
      <c r="H188" s="35"/>
      <c r="I188" s="23" t="s">
        <v>166</v>
      </c>
    </row>
    <row r="189" spans="1:9" x14ac:dyDescent="0.2">
      <c r="A189" s="21" t="s">
        <v>241</v>
      </c>
      <c r="B189" s="35" t="s">
        <v>242</v>
      </c>
      <c r="C189" s="36">
        <v>40238</v>
      </c>
      <c r="D189" s="35"/>
      <c r="E189" s="39">
        <v>6.2</v>
      </c>
      <c r="F189" s="35" t="s">
        <v>63</v>
      </c>
      <c r="G189" s="35">
        <v>0.9</v>
      </c>
      <c r="H189" s="35">
        <v>1</v>
      </c>
      <c r="I189" s="23"/>
    </row>
    <row r="190" spans="1:9" x14ac:dyDescent="0.2">
      <c r="A190" s="21" t="s">
        <v>241</v>
      </c>
      <c r="B190" s="35" t="s">
        <v>57</v>
      </c>
      <c r="C190" s="36">
        <v>40982</v>
      </c>
      <c r="D190" s="35"/>
      <c r="E190" s="39">
        <v>3.1</v>
      </c>
      <c r="F190" s="35" t="s">
        <v>63</v>
      </c>
      <c r="G190" s="35">
        <v>0.09</v>
      </c>
      <c r="H190" s="35"/>
      <c r="I190" s="23"/>
    </row>
    <row r="191" spans="1:9" ht="22.5" x14ac:dyDescent="0.2">
      <c r="A191" s="24" t="s">
        <v>24</v>
      </c>
      <c r="B191" s="35" t="s">
        <v>243</v>
      </c>
      <c r="C191" s="36">
        <v>41439</v>
      </c>
      <c r="D191" s="35"/>
      <c r="E191" s="39">
        <v>416</v>
      </c>
      <c r="F191" s="35"/>
      <c r="G191" s="35">
        <v>60</v>
      </c>
      <c r="H191" s="35">
        <v>1</v>
      </c>
      <c r="I191" s="25" t="s">
        <v>244</v>
      </c>
    </row>
    <row r="192" spans="1:9" x14ac:dyDescent="0.2">
      <c r="A192" s="21" t="s">
        <v>245</v>
      </c>
      <c r="B192" s="35" t="s">
        <v>246</v>
      </c>
      <c r="C192" s="36">
        <v>41856</v>
      </c>
      <c r="D192" s="35"/>
      <c r="E192" s="39" t="s">
        <v>348</v>
      </c>
      <c r="F192" s="35"/>
      <c r="G192" s="35"/>
      <c r="H192" s="35"/>
      <c r="I192" s="23"/>
    </row>
    <row r="193" spans="1:9" x14ac:dyDescent="0.2">
      <c r="A193" s="21" t="s">
        <v>247</v>
      </c>
      <c r="B193" s="35" t="s">
        <v>248</v>
      </c>
      <c r="C193" s="36">
        <v>40288</v>
      </c>
      <c r="D193" s="35"/>
      <c r="E193" s="39">
        <v>1.4</v>
      </c>
      <c r="F193" s="35" t="s">
        <v>63</v>
      </c>
      <c r="G193" s="35">
        <v>0.2</v>
      </c>
      <c r="H193" s="35">
        <v>1</v>
      </c>
      <c r="I193" s="23"/>
    </row>
    <row r="194" spans="1:9" x14ac:dyDescent="0.2">
      <c r="A194" s="71" t="s">
        <v>1217</v>
      </c>
      <c r="B194" s="72" t="s">
        <v>1218</v>
      </c>
      <c r="C194" s="73">
        <v>42101</v>
      </c>
      <c r="D194" s="72"/>
      <c r="E194" s="39" t="s">
        <v>348</v>
      </c>
      <c r="F194" s="72" t="s">
        <v>1219</v>
      </c>
      <c r="G194" s="72"/>
      <c r="H194" s="72"/>
      <c r="I194" s="79"/>
    </row>
    <row r="195" spans="1:9" x14ac:dyDescent="0.2">
      <c r="A195" s="71" t="s">
        <v>1232</v>
      </c>
      <c r="B195" s="72" t="s">
        <v>1233</v>
      </c>
      <c r="C195" s="73">
        <v>42104</v>
      </c>
      <c r="D195" s="72"/>
      <c r="E195" s="39" t="s">
        <v>348</v>
      </c>
      <c r="F195" s="72"/>
      <c r="G195" s="72"/>
      <c r="H195" s="72"/>
      <c r="I195" s="79"/>
    </row>
    <row r="196" spans="1:9" x14ac:dyDescent="0.2">
      <c r="A196" s="21" t="s">
        <v>249</v>
      </c>
      <c r="B196" s="35" t="s">
        <v>250</v>
      </c>
      <c r="C196" s="36">
        <v>41710</v>
      </c>
      <c r="D196" s="35"/>
      <c r="E196" s="39" t="s">
        <v>348</v>
      </c>
      <c r="F196" s="35"/>
      <c r="G196" s="35"/>
      <c r="H196" s="35"/>
      <c r="I196" s="23"/>
    </row>
    <row r="197" spans="1:9" x14ac:dyDescent="0.2">
      <c r="A197" s="21" t="s">
        <v>1089</v>
      </c>
      <c r="B197" s="35" t="s">
        <v>1090</v>
      </c>
      <c r="C197" s="36">
        <v>42025</v>
      </c>
      <c r="D197" s="35"/>
      <c r="E197" s="39" t="s">
        <v>348</v>
      </c>
      <c r="F197" s="35"/>
      <c r="G197" s="35"/>
      <c r="H197" s="35"/>
      <c r="I197" s="23"/>
    </row>
    <row r="198" spans="1:9" x14ac:dyDescent="0.2">
      <c r="A198" s="21" t="s">
        <v>251</v>
      </c>
      <c r="B198" s="35" t="s">
        <v>252</v>
      </c>
      <c r="C198" s="36">
        <v>40518</v>
      </c>
      <c r="D198" s="35"/>
      <c r="E198" s="39" t="s">
        <v>348</v>
      </c>
      <c r="F198" s="35"/>
      <c r="G198" s="35"/>
      <c r="H198" s="35"/>
      <c r="I198" s="23"/>
    </row>
    <row r="199" spans="1:9" x14ac:dyDescent="0.2">
      <c r="A199" s="21" t="s">
        <v>253</v>
      </c>
      <c r="B199" s="35" t="s">
        <v>254</v>
      </c>
      <c r="C199" s="36">
        <v>41576</v>
      </c>
      <c r="D199" s="35"/>
      <c r="E199" s="39">
        <v>3</v>
      </c>
      <c r="F199" s="35"/>
      <c r="G199" s="35"/>
      <c r="H199" s="35"/>
      <c r="I199" s="23" t="s">
        <v>255</v>
      </c>
    </row>
    <row r="200" spans="1:9" x14ac:dyDescent="0.2">
      <c r="A200" s="58" t="s">
        <v>1056</v>
      </c>
      <c r="B200" s="59" t="s">
        <v>1057</v>
      </c>
      <c r="C200" s="60">
        <v>42019</v>
      </c>
      <c r="D200" s="59"/>
      <c r="E200" s="39" t="s">
        <v>348</v>
      </c>
      <c r="F200" s="59"/>
      <c r="G200" s="59"/>
      <c r="H200" s="59"/>
      <c r="I200" s="61" t="s">
        <v>1058</v>
      </c>
    </row>
    <row r="201" spans="1:9" x14ac:dyDescent="0.2">
      <c r="A201" s="21" t="s">
        <v>256</v>
      </c>
      <c r="B201" s="35" t="s">
        <v>257</v>
      </c>
      <c r="C201" s="36">
        <v>40968</v>
      </c>
      <c r="D201" s="35"/>
      <c r="E201" s="39" t="s">
        <v>348</v>
      </c>
      <c r="F201" s="35"/>
      <c r="G201" s="35"/>
      <c r="H201" s="35"/>
      <c r="I201" s="23" t="s">
        <v>147</v>
      </c>
    </row>
    <row r="202" spans="1:9" x14ac:dyDescent="0.2">
      <c r="A202" s="21" t="s">
        <v>258</v>
      </c>
      <c r="B202" s="35" t="s">
        <v>259</v>
      </c>
      <c r="C202" s="36">
        <v>40953</v>
      </c>
      <c r="D202" s="35"/>
      <c r="E202" s="39" t="s">
        <v>348</v>
      </c>
      <c r="F202" s="35"/>
      <c r="G202" s="35"/>
      <c r="H202" s="35"/>
      <c r="I202" s="23"/>
    </row>
    <row r="203" spans="1:9" x14ac:dyDescent="0.2">
      <c r="A203" s="21" t="s">
        <v>260</v>
      </c>
      <c r="B203" s="35" t="s">
        <v>261</v>
      </c>
      <c r="C203" s="36">
        <v>40955</v>
      </c>
      <c r="D203" s="35"/>
      <c r="E203" s="39">
        <v>3</v>
      </c>
      <c r="F203" s="35" t="s">
        <v>36</v>
      </c>
      <c r="G203" s="35"/>
      <c r="H203" s="35"/>
      <c r="I203" s="23" t="s">
        <v>262</v>
      </c>
    </row>
    <row r="204" spans="1:9" x14ac:dyDescent="0.2">
      <c r="A204" s="21" t="s">
        <v>263</v>
      </c>
      <c r="B204" s="35" t="s">
        <v>264</v>
      </c>
      <c r="C204" s="36">
        <v>41530</v>
      </c>
      <c r="D204" s="35"/>
      <c r="E204" s="39">
        <v>7.0000000000000007E-2</v>
      </c>
      <c r="F204" s="35" t="s">
        <v>177</v>
      </c>
      <c r="G204" s="35"/>
      <c r="H204" s="35"/>
      <c r="I204" s="23"/>
    </row>
    <row r="205" spans="1:9" x14ac:dyDescent="0.2">
      <c r="A205" s="21" t="s">
        <v>265</v>
      </c>
      <c r="B205" s="35"/>
      <c r="C205" s="36">
        <v>40238</v>
      </c>
      <c r="D205" s="35"/>
      <c r="E205" s="39" t="s">
        <v>348</v>
      </c>
      <c r="F205" s="35"/>
      <c r="G205" s="35"/>
      <c r="H205" s="35"/>
      <c r="I205" s="23"/>
    </row>
    <row r="206" spans="1:9" x14ac:dyDescent="0.2">
      <c r="A206" s="21" t="s">
        <v>1082</v>
      </c>
      <c r="B206" s="35" t="s">
        <v>55</v>
      </c>
      <c r="C206" s="36">
        <v>41592</v>
      </c>
      <c r="D206" s="35"/>
      <c r="E206" s="39" t="s">
        <v>348</v>
      </c>
      <c r="F206" s="35"/>
      <c r="G206" s="35"/>
      <c r="H206" s="35"/>
      <c r="I206" s="23"/>
    </row>
    <row r="207" spans="1:9" x14ac:dyDescent="0.2">
      <c r="A207" s="21" t="s">
        <v>266</v>
      </c>
      <c r="B207" s="35" t="s">
        <v>267</v>
      </c>
      <c r="C207" s="36">
        <v>41929</v>
      </c>
      <c r="D207" s="35"/>
      <c r="E207" s="39" t="s">
        <v>348</v>
      </c>
      <c r="F207" s="35"/>
      <c r="G207" s="35"/>
      <c r="H207" s="35"/>
      <c r="I207" s="23" t="s">
        <v>95</v>
      </c>
    </row>
    <row r="208" spans="1:9" x14ac:dyDescent="0.2">
      <c r="A208" s="21" t="s">
        <v>268</v>
      </c>
      <c r="B208" s="35" t="s">
        <v>1037</v>
      </c>
      <c r="C208" s="36">
        <v>40186</v>
      </c>
      <c r="D208" s="35"/>
      <c r="E208" s="39">
        <v>0.69</v>
      </c>
      <c r="F208" s="35" t="s">
        <v>36</v>
      </c>
      <c r="G208" s="35">
        <v>0.1</v>
      </c>
      <c r="H208" s="35">
        <v>1</v>
      </c>
      <c r="I208" s="23" t="s">
        <v>269</v>
      </c>
    </row>
    <row r="209" spans="1:9" x14ac:dyDescent="0.2">
      <c r="A209" s="21" t="s">
        <v>270</v>
      </c>
      <c r="B209" s="35" t="s">
        <v>271</v>
      </c>
      <c r="C209" s="36">
        <v>41449</v>
      </c>
      <c r="D209" s="35"/>
      <c r="E209" s="39" t="s">
        <v>348</v>
      </c>
      <c r="F209" s="35"/>
      <c r="G209" s="35"/>
      <c r="H209" s="35"/>
      <c r="I209" s="23" t="s">
        <v>54</v>
      </c>
    </row>
    <row r="210" spans="1:9" x14ac:dyDescent="0.2">
      <c r="A210" s="21" t="s">
        <v>272</v>
      </c>
      <c r="B210" s="35" t="s">
        <v>273</v>
      </c>
      <c r="C210" s="36">
        <v>41920</v>
      </c>
      <c r="D210" s="35" t="s">
        <v>1008</v>
      </c>
      <c r="E210" s="39">
        <v>1.2</v>
      </c>
      <c r="F210" s="35"/>
      <c r="G210" s="35"/>
      <c r="H210" s="35"/>
      <c r="I210" s="23" t="s">
        <v>274</v>
      </c>
    </row>
    <row r="211" spans="1:9" x14ac:dyDescent="0.2">
      <c r="A211" s="21" t="s">
        <v>1194</v>
      </c>
      <c r="B211" s="35" t="s">
        <v>275</v>
      </c>
      <c r="C211" s="36">
        <v>42083</v>
      </c>
      <c r="D211" s="35"/>
      <c r="E211" s="39">
        <v>867</v>
      </c>
      <c r="F211" s="35" t="s">
        <v>36</v>
      </c>
      <c r="G211" s="35">
        <v>50</v>
      </c>
      <c r="H211" s="35">
        <v>1</v>
      </c>
      <c r="I211" s="23"/>
    </row>
    <row r="212" spans="1:9" x14ac:dyDescent="0.2">
      <c r="A212" s="21" t="s">
        <v>276</v>
      </c>
      <c r="B212" s="35" t="s">
        <v>71</v>
      </c>
      <c r="C212" s="36">
        <v>40232</v>
      </c>
      <c r="D212" s="35"/>
      <c r="E212" s="39" t="s">
        <v>348</v>
      </c>
      <c r="F212" s="35"/>
      <c r="G212" s="35"/>
      <c r="H212" s="35"/>
      <c r="I212" s="23"/>
    </row>
    <row r="213" spans="1:9" x14ac:dyDescent="0.2">
      <c r="A213" s="71" t="s">
        <v>1187</v>
      </c>
      <c r="B213" s="72" t="s">
        <v>1188</v>
      </c>
      <c r="C213" s="73">
        <v>42055</v>
      </c>
      <c r="D213" s="72"/>
      <c r="E213" s="39">
        <v>14</v>
      </c>
      <c r="F213" s="72"/>
      <c r="G213" s="72"/>
      <c r="H213" s="72"/>
      <c r="I213" s="79" t="s">
        <v>373</v>
      </c>
    </row>
    <row r="214" spans="1:9" x14ac:dyDescent="0.2">
      <c r="A214" s="21" t="s">
        <v>277</v>
      </c>
      <c r="B214" s="35" t="s">
        <v>278</v>
      </c>
      <c r="C214" s="36">
        <v>41599</v>
      </c>
      <c r="D214" s="35"/>
      <c r="E214" s="39" t="s">
        <v>348</v>
      </c>
      <c r="F214" s="35"/>
      <c r="G214" s="35"/>
      <c r="H214" s="35"/>
      <c r="I214" s="23"/>
    </row>
    <row r="215" spans="1:9" x14ac:dyDescent="0.2">
      <c r="A215" s="21" t="s">
        <v>279</v>
      </c>
      <c r="B215" s="35" t="s">
        <v>280</v>
      </c>
      <c r="C215" s="36">
        <v>40491</v>
      </c>
      <c r="D215" s="35"/>
      <c r="E215" s="39" t="s">
        <v>348</v>
      </c>
      <c r="F215" s="35"/>
      <c r="G215" s="35"/>
      <c r="H215" s="35"/>
      <c r="I215" s="23"/>
    </row>
    <row r="216" spans="1:9" x14ac:dyDescent="0.2">
      <c r="A216" s="21" t="s">
        <v>281</v>
      </c>
      <c r="B216" s="35" t="s">
        <v>71</v>
      </c>
      <c r="C216" s="36">
        <v>40491</v>
      </c>
      <c r="D216" s="35"/>
      <c r="E216" s="39" t="s">
        <v>348</v>
      </c>
      <c r="F216" s="35"/>
      <c r="G216" s="35"/>
      <c r="H216" s="35"/>
      <c r="I216" s="23"/>
    </row>
    <row r="217" spans="1:9" x14ac:dyDescent="0.2">
      <c r="A217" s="21" t="s">
        <v>282</v>
      </c>
      <c r="B217" s="35" t="s">
        <v>283</v>
      </c>
      <c r="C217" s="36">
        <v>40276</v>
      </c>
      <c r="D217" s="35"/>
      <c r="E217" s="39" t="s">
        <v>348</v>
      </c>
      <c r="F217" s="35"/>
      <c r="G217" s="35"/>
      <c r="H217" s="35"/>
      <c r="I217" s="23"/>
    </row>
    <row r="218" spans="1:9" x14ac:dyDescent="0.2">
      <c r="A218" s="21" t="s">
        <v>1285</v>
      </c>
      <c r="B218" s="35" t="s">
        <v>1286</v>
      </c>
      <c r="C218" s="36">
        <v>42240</v>
      </c>
      <c r="D218" s="35"/>
      <c r="E218" s="39" t="s">
        <v>348</v>
      </c>
      <c r="F218" s="35"/>
      <c r="G218" s="35"/>
      <c r="H218" s="35"/>
      <c r="I218" s="23"/>
    </row>
    <row r="219" spans="1:9" x14ac:dyDescent="0.2">
      <c r="A219" s="21" t="s">
        <v>284</v>
      </c>
      <c r="B219" s="35" t="s">
        <v>285</v>
      </c>
      <c r="C219" s="36">
        <v>41704</v>
      </c>
      <c r="D219" s="35"/>
      <c r="E219" s="39" t="s">
        <v>348</v>
      </c>
      <c r="F219" s="35"/>
      <c r="G219" s="35"/>
      <c r="H219" s="35"/>
      <c r="I219" s="23"/>
    </row>
    <row r="220" spans="1:9" x14ac:dyDescent="0.2">
      <c r="A220" s="21" t="s">
        <v>286</v>
      </c>
      <c r="B220" s="35" t="s">
        <v>287</v>
      </c>
      <c r="C220" s="36">
        <v>41592</v>
      </c>
      <c r="D220" s="35"/>
      <c r="E220" s="39" t="s">
        <v>348</v>
      </c>
      <c r="F220" s="35"/>
      <c r="G220" s="35"/>
      <c r="H220" s="35"/>
      <c r="I220" s="23"/>
    </row>
    <row r="221" spans="1:9" x14ac:dyDescent="0.2">
      <c r="A221" s="21" t="s">
        <v>288</v>
      </c>
      <c r="B221" s="35" t="s">
        <v>289</v>
      </c>
      <c r="C221" s="36">
        <v>41360</v>
      </c>
      <c r="D221" s="35"/>
      <c r="E221" s="39" t="s">
        <v>1010</v>
      </c>
      <c r="F221" s="35"/>
      <c r="G221" s="35"/>
      <c r="H221" s="35"/>
      <c r="I221" s="23" t="s">
        <v>290</v>
      </c>
    </row>
    <row r="222" spans="1:9" x14ac:dyDescent="0.2">
      <c r="A222" s="21" t="s">
        <v>291</v>
      </c>
      <c r="B222" s="35" t="s">
        <v>292</v>
      </c>
      <c r="C222" s="36">
        <v>41372</v>
      </c>
      <c r="D222" s="35"/>
      <c r="E222" s="39">
        <v>13.9</v>
      </c>
      <c r="F222" s="35"/>
      <c r="G222" s="35">
        <v>2</v>
      </c>
      <c r="H222" s="35"/>
      <c r="I222" s="23"/>
    </row>
    <row r="223" spans="1:9" x14ac:dyDescent="0.2">
      <c r="A223" s="21" t="s">
        <v>293</v>
      </c>
      <c r="B223" s="35" t="s">
        <v>294</v>
      </c>
      <c r="C223" s="36">
        <v>40917</v>
      </c>
      <c r="D223" s="35"/>
      <c r="E223" s="39" t="s">
        <v>348</v>
      </c>
      <c r="F223" s="35"/>
      <c r="G223" s="35"/>
      <c r="H223" s="35"/>
      <c r="I223" s="23"/>
    </row>
    <row r="224" spans="1:9" x14ac:dyDescent="0.2">
      <c r="A224" s="21" t="s">
        <v>295</v>
      </c>
      <c r="B224" s="35" t="s">
        <v>296</v>
      </c>
      <c r="C224" s="36">
        <v>40445</v>
      </c>
      <c r="D224" s="35" t="s">
        <v>1008</v>
      </c>
      <c r="E224" s="39">
        <v>6.9999999999999997E-7</v>
      </c>
      <c r="F224" s="35" t="s">
        <v>63</v>
      </c>
      <c r="G224" s="35"/>
      <c r="H224" s="35"/>
      <c r="I224" s="23" t="s">
        <v>297</v>
      </c>
    </row>
    <row r="225" spans="1:9" x14ac:dyDescent="0.2">
      <c r="A225" s="71" t="s">
        <v>1220</v>
      </c>
      <c r="B225" s="72" t="s">
        <v>703</v>
      </c>
      <c r="C225" s="73">
        <v>42104</v>
      </c>
      <c r="D225" s="72"/>
      <c r="E225" s="39" t="s">
        <v>348</v>
      </c>
      <c r="F225" s="72"/>
      <c r="G225" s="72"/>
      <c r="H225" s="72"/>
      <c r="I225" s="79"/>
    </row>
    <row r="226" spans="1:9" x14ac:dyDescent="0.2">
      <c r="A226" s="21" t="s">
        <v>298</v>
      </c>
      <c r="B226" s="35" t="s">
        <v>299</v>
      </c>
      <c r="C226" s="36">
        <v>41576</v>
      </c>
      <c r="D226" s="35"/>
      <c r="E226" s="39" t="s">
        <v>348</v>
      </c>
      <c r="F226" s="35"/>
      <c r="G226" s="35"/>
      <c r="H226" s="35"/>
      <c r="I226" s="23"/>
    </row>
    <row r="227" spans="1:9" x14ac:dyDescent="0.2">
      <c r="A227" s="21" t="s">
        <v>300</v>
      </c>
      <c r="B227" s="35"/>
      <c r="C227" s="36">
        <v>41579</v>
      </c>
      <c r="D227" s="35"/>
      <c r="E227" s="39">
        <v>0.69</v>
      </c>
      <c r="F227" s="35" t="s">
        <v>36</v>
      </c>
      <c r="G227" s="35">
        <v>0.1</v>
      </c>
      <c r="H227" s="35">
        <v>1</v>
      </c>
      <c r="I227" s="23" t="s">
        <v>301</v>
      </c>
    </row>
    <row r="228" spans="1:9" x14ac:dyDescent="0.2">
      <c r="A228" s="21" t="s">
        <v>302</v>
      </c>
      <c r="B228" s="35" t="s">
        <v>303</v>
      </c>
      <c r="C228" s="36">
        <v>40365</v>
      </c>
      <c r="D228" s="35"/>
      <c r="E228" s="39" t="s">
        <v>348</v>
      </c>
      <c r="F228" s="35"/>
      <c r="G228" s="35"/>
      <c r="H228" s="35"/>
      <c r="I228" s="23"/>
    </row>
    <row r="229" spans="1:9" x14ac:dyDescent="0.2">
      <c r="A229" s="88" t="s">
        <v>1364</v>
      </c>
      <c r="B229" s="85" t="s">
        <v>1365</v>
      </c>
      <c r="C229" s="86">
        <v>42377</v>
      </c>
      <c r="D229" s="85"/>
      <c r="E229" s="89" t="s">
        <v>348</v>
      </c>
      <c r="F229" s="85"/>
      <c r="G229" s="85"/>
      <c r="H229" s="85"/>
      <c r="I229" s="87"/>
    </row>
    <row r="230" spans="1:9" x14ac:dyDescent="0.2">
      <c r="A230" s="21" t="s">
        <v>304</v>
      </c>
      <c r="B230" s="35" t="s">
        <v>305</v>
      </c>
      <c r="C230" s="36">
        <v>41558</v>
      </c>
      <c r="D230" s="35"/>
      <c r="E230" s="39">
        <v>2.7</v>
      </c>
      <c r="F230" s="35" t="s">
        <v>306</v>
      </c>
      <c r="G230" s="35"/>
      <c r="H230" s="35"/>
      <c r="I230" s="23" t="s">
        <v>307</v>
      </c>
    </row>
    <row r="231" spans="1:9" x14ac:dyDescent="0.2">
      <c r="A231" s="21" t="s">
        <v>308</v>
      </c>
      <c r="B231" s="41" t="s">
        <v>309</v>
      </c>
      <c r="C231" s="36">
        <v>40367</v>
      </c>
      <c r="D231" s="35"/>
      <c r="E231" s="39" t="s">
        <v>348</v>
      </c>
      <c r="F231" s="35"/>
      <c r="G231" s="35"/>
      <c r="H231" s="35"/>
      <c r="I231" s="23"/>
    </row>
    <row r="232" spans="1:9" x14ac:dyDescent="0.2">
      <c r="A232" s="21" t="s">
        <v>310</v>
      </c>
      <c r="B232" s="35" t="s">
        <v>311</v>
      </c>
      <c r="C232" s="36">
        <v>41499</v>
      </c>
      <c r="D232" s="35"/>
      <c r="E232" s="39" t="s">
        <v>348</v>
      </c>
      <c r="F232" s="35"/>
      <c r="G232" s="35"/>
      <c r="H232" s="35"/>
      <c r="I232" s="23"/>
    </row>
    <row r="233" spans="1:9" x14ac:dyDescent="0.2">
      <c r="A233" s="21" t="s">
        <v>312</v>
      </c>
      <c r="B233" s="35" t="s">
        <v>313</v>
      </c>
      <c r="C233" s="36">
        <v>41920</v>
      </c>
      <c r="D233" s="35"/>
      <c r="E233" s="39" t="s">
        <v>348</v>
      </c>
      <c r="F233" s="35"/>
      <c r="G233" s="35"/>
      <c r="H233" s="35"/>
      <c r="I233" s="23"/>
    </row>
    <row r="234" spans="1:9" x14ac:dyDescent="0.2">
      <c r="A234" s="21" t="s">
        <v>314</v>
      </c>
      <c r="B234" s="35" t="s">
        <v>315</v>
      </c>
      <c r="C234" s="36">
        <v>40975</v>
      </c>
      <c r="D234" s="35"/>
      <c r="E234" s="39" t="s">
        <v>348</v>
      </c>
      <c r="F234" s="35"/>
      <c r="G234" s="35"/>
      <c r="H234" s="35"/>
      <c r="I234" s="23"/>
    </row>
    <row r="235" spans="1:9" x14ac:dyDescent="0.2">
      <c r="A235" s="88" t="s">
        <v>1348</v>
      </c>
      <c r="B235" s="85" t="s">
        <v>1349</v>
      </c>
      <c r="C235" s="86">
        <v>42377</v>
      </c>
      <c r="D235" s="85"/>
      <c r="E235" s="89" t="s">
        <v>348</v>
      </c>
      <c r="F235" s="85"/>
      <c r="G235" s="85"/>
      <c r="H235" s="85"/>
      <c r="I235" s="87"/>
    </row>
    <row r="236" spans="1:9" x14ac:dyDescent="0.2">
      <c r="A236" s="21" t="s">
        <v>316</v>
      </c>
      <c r="B236" s="35" t="s">
        <v>317</v>
      </c>
      <c r="C236" s="36">
        <v>40602</v>
      </c>
      <c r="D236" s="35"/>
      <c r="E236" s="39">
        <v>0.01</v>
      </c>
      <c r="F236" s="35"/>
      <c r="G236" s="35">
        <v>2E-3</v>
      </c>
      <c r="H236" s="35"/>
      <c r="I236" s="23"/>
    </row>
    <row r="237" spans="1:9" x14ac:dyDescent="0.2">
      <c r="A237" s="21" t="s">
        <v>318</v>
      </c>
      <c r="B237" s="35"/>
      <c r="C237" s="36">
        <v>41449</v>
      </c>
      <c r="D237" s="35"/>
      <c r="E237" s="39" t="s">
        <v>348</v>
      </c>
      <c r="F237" s="35"/>
      <c r="G237" s="35"/>
      <c r="H237" s="35"/>
      <c r="I237" s="23" t="s">
        <v>54</v>
      </c>
    </row>
    <row r="238" spans="1:9" x14ac:dyDescent="0.2">
      <c r="A238" s="21" t="s">
        <v>319</v>
      </c>
      <c r="B238" s="35" t="s">
        <v>320</v>
      </c>
      <c r="C238" s="36">
        <v>41654</v>
      </c>
      <c r="D238" s="35" t="s">
        <v>1008</v>
      </c>
      <c r="E238" s="39">
        <v>5.8E-4</v>
      </c>
      <c r="F238" s="35" t="s">
        <v>321</v>
      </c>
      <c r="G238" s="35" t="s">
        <v>322</v>
      </c>
      <c r="H238" s="35">
        <v>1</v>
      </c>
      <c r="I238" s="23" t="s">
        <v>323</v>
      </c>
    </row>
    <row r="239" spans="1:9" x14ac:dyDescent="0.2">
      <c r="A239" s="21" t="s">
        <v>324</v>
      </c>
      <c r="B239" s="35" t="s">
        <v>325</v>
      </c>
      <c r="C239" s="36">
        <v>41404</v>
      </c>
      <c r="D239" s="35"/>
      <c r="E239" s="39" t="s">
        <v>1010</v>
      </c>
      <c r="F239" s="35"/>
      <c r="G239" s="35"/>
      <c r="H239" s="35"/>
      <c r="I239" s="23" t="s">
        <v>120</v>
      </c>
    </row>
    <row r="240" spans="1:9" x14ac:dyDescent="0.2">
      <c r="A240" s="21" t="s">
        <v>326</v>
      </c>
      <c r="B240" s="35" t="s">
        <v>327</v>
      </c>
      <c r="C240" s="36">
        <v>41570</v>
      </c>
      <c r="D240" s="35"/>
      <c r="E240" s="39" t="s">
        <v>348</v>
      </c>
      <c r="F240" s="35"/>
      <c r="G240" s="35"/>
      <c r="H240" s="35"/>
      <c r="I240" s="23"/>
    </row>
    <row r="241" spans="1:9" x14ac:dyDescent="0.2">
      <c r="A241" s="21" t="s">
        <v>328</v>
      </c>
      <c r="B241" s="35" t="s">
        <v>329</v>
      </c>
      <c r="C241" s="36">
        <v>41929</v>
      </c>
      <c r="D241" s="35"/>
      <c r="E241" s="39" t="s">
        <v>348</v>
      </c>
      <c r="F241" s="35"/>
      <c r="G241" s="35"/>
      <c r="H241" s="35"/>
      <c r="I241" s="23" t="s">
        <v>95</v>
      </c>
    </row>
    <row r="242" spans="1:9" x14ac:dyDescent="0.2">
      <c r="A242" s="21" t="s">
        <v>330</v>
      </c>
      <c r="B242" s="35" t="s">
        <v>331</v>
      </c>
      <c r="C242" s="36">
        <v>41369</v>
      </c>
      <c r="D242" s="35"/>
      <c r="E242" s="39" t="s">
        <v>348</v>
      </c>
      <c r="F242" s="35"/>
      <c r="G242" s="35"/>
      <c r="H242" s="35"/>
      <c r="I242" s="23" t="s">
        <v>332</v>
      </c>
    </row>
    <row r="243" spans="1:9" x14ac:dyDescent="0.2">
      <c r="A243" s="21" t="s">
        <v>333</v>
      </c>
      <c r="B243" s="35" t="s">
        <v>334</v>
      </c>
      <c r="C243" s="36">
        <v>40484</v>
      </c>
      <c r="D243" s="35"/>
      <c r="E243" s="39" t="s">
        <v>348</v>
      </c>
      <c r="F243" s="35"/>
      <c r="G243" s="35"/>
      <c r="H243" s="35"/>
      <c r="I243" s="23"/>
    </row>
    <row r="244" spans="1:9" x14ac:dyDescent="0.2">
      <c r="A244" s="88" t="s">
        <v>1287</v>
      </c>
      <c r="B244" s="85" t="s">
        <v>1288</v>
      </c>
      <c r="C244" s="86">
        <v>42262</v>
      </c>
      <c r="D244" s="85"/>
      <c r="E244" s="89" t="s">
        <v>348</v>
      </c>
      <c r="F244" s="85"/>
      <c r="G244" s="85"/>
      <c r="H244" s="85"/>
      <c r="I244" s="87"/>
    </row>
    <row r="245" spans="1:9" x14ac:dyDescent="0.2">
      <c r="A245" s="21" t="s">
        <v>1202</v>
      </c>
      <c r="B245" s="35"/>
      <c r="C245" s="36">
        <v>42006</v>
      </c>
      <c r="D245" s="35"/>
      <c r="E245" s="39" t="s">
        <v>348</v>
      </c>
      <c r="F245" s="35"/>
      <c r="G245" s="35"/>
      <c r="H245" s="35"/>
      <c r="I245" s="23"/>
    </row>
    <row r="246" spans="1:9" x14ac:dyDescent="0.2">
      <c r="A246" s="21" t="s">
        <v>335</v>
      </c>
      <c r="B246" s="35" t="s">
        <v>336</v>
      </c>
      <c r="C246" s="36">
        <v>41402</v>
      </c>
      <c r="D246" s="35"/>
      <c r="E246" s="39" t="s">
        <v>348</v>
      </c>
      <c r="F246" s="35" t="s">
        <v>337</v>
      </c>
      <c r="G246" s="35"/>
      <c r="H246" s="35"/>
      <c r="I246" s="23"/>
    </row>
    <row r="247" spans="1:9" x14ac:dyDescent="0.2">
      <c r="A247" s="88" t="s">
        <v>1326</v>
      </c>
      <c r="B247" s="85" t="s">
        <v>1315</v>
      </c>
      <c r="C247" s="86">
        <v>42304</v>
      </c>
      <c r="D247" s="85"/>
      <c r="E247" s="89">
        <v>3</v>
      </c>
      <c r="F247" s="85"/>
      <c r="G247" s="85"/>
      <c r="H247" s="85"/>
      <c r="I247" s="87" t="s">
        <v>1391</v>
      </c>
    </row>
    <row r="248" spans="1:9" x14ac:dyDescent="0.2">
      <c r="A248" s="75" t="s">
        <v>1180</v>
      </c>
      <c r="B248" s="76" t="s">
        <v>1181</v>
      </c>
      <c r="C248" s="77">
        <v>42048</v>
      </c>
      <c r="D248" s="76"/>
      <c r="E248" s="39" t="s">
        <v>348</v>
      </c>
      <c r="F248" s="76"/>
      <c r="G248" s="76"/>
      <c r="H248" s="76"/>
      <c r="I248" s="78"/>
    </row>
    <row r="249" spans="1:9" x14ac:dyDescent="0.2">
      <c r="A249" s="21" t="s">
        <v>338</v>
      </c>
      <c r="B249" s="35" t="s">
        <v>339</v>
      </c>
      <c r="C249" s="36">
        <v>41599</v>
      </c>
      <c r="D249" s="35"/>
      <c r="E249" s="39" t="s">
        <v>348</v>
      </c>
      <c r="F249" s="35"/>
      <c r="G249" s="35"/>
      <c r="H249" s="35"/>
      <c r="I249" s="23"/>
    </row>
    <row r="250" spans="1:9" x14ac:dyDescent="0.2">
      <c r="A250" s="21" t="s">
        <v>340</v>
      </c>
      <c r="B250" s="35" t="s">
        <v>341</v>
      </c>
      <c r="C250" s="36">
        <v>40186</v>
      </c>
      <c r="D250" s="35"/>
      <c r="E250" s="39">
        <v>0.14000000000000001</v>
      </c>
      <c r="F250" s="35" t="s">
        <v>79</v>
      </c>
      <c r="G250" s="35">
        <v>0.02</v>
      </c>
      <c r="H250" s="35">
        <v>1</v>
      </c>
      <c r="I250" s="23" t="s">
        <v>342</v>
      </c>
    </row>
    <row r="251" spans="1:9" x14ac:dyDescent="0.2">
      <c r="A251" s="21" t="s">
        <v>343</v>
      </c>
      <c r="B251" s="35"/>
      <c r="C251" s="36">
        <v>41716</v>
      </c>
      <c r="D251" s="35"/>
      <c r="E251" s="39" t="s">
        <v>348</v>
      </c>
      <c r="F251" s="35"/>
      <c r="G251" s="35"/>
      <c r="H251" s="35"/>
      <c r="I251" s="23"/>
    </row>
    <row r="252" spans="1:9" x14ac:dyDescent="0.2">
      <c r="A252" s="21" t="s">
        <v>344</v>
      </c>
      <c r="B252" s="35" t="s">
        <v>345</v>
      </c>
      <c r="C252" s="36">
        <v>41360</v>
      </c>
      <c r="D252" s="35" t="s">
        <v>1008</v>
      </c>
      <c r="E252" s="39">
        <v>3.0000000000000001E-3</v>
      </c>
      <c r="F252" s="35" t="s">
        <v>63</v>
      </c>
      <c r="G252" s="35"/>
      <c r="H252" s="35"/>
      <c r="I252" s="23"/>
    </row>
    <row r="253" spans="1:9" x14ac:dyDescent="0.2">
      <c r="A253" s="88" t="s">
        <v>1292</v>
      </c>
      <c r="B253" s="85" t="s">
        <v>353</v>
      </c>
      <c r="C253" s="86">
        <v>42268</v>
      </c>
      <c r="D253" s="85"/>
      <c r="E253" s="89" t="s">
        <v>348</v>
      </c>
      <c r="F253" s="85"/>
      <c r="G253" s="85"/>
      <c r="H253" s="85"/>
      <c r="I253" s="87" t="s">
        <v>691</v>
      </c>
    </row>
    <row r="254" spans="1:9" x14ac:dyDescent="0.2">
      <c r="A254" s="21" t="s">
        <v>346</v>
      </c>
      <c r="B254" s="35" t="s">
        <v>347</v>
      </c>
      <c r="C254" s="36">
        <v>41592</v>
      </c>
      <c r="D254" s="35"/>
      <c r="E254" s="39" t="s">
        <v>348</v>
      </c>
      <c r="F254" s="35"/>
      <c r="G254" s="35"/>
      <c r="H254" s="35"/>
      <c r="I254" s="23" t="s">
        <v>349</v>
      </c>
    </row>
    <row r="255" spans="1:9" x14ac:dyDescent="0.2">
      <c r="A255" s="21" t="s">
        <v>350</v>
      </c>
      <c r="B255" s="35" t="s">
        <v>351</v>
      </c>
      <c r="C255" s="36">
        <v>40976</v>
      </c>
      <c r="D255" s="35"/>
      <c r="E255" s="39">
        <v>3</v>
      </c>
      <c r="F255" s="35"/>
      <c r="G255" s="35"/>
      <c r="H255" s="35"/>
      <c r="I255" s="23" t="s">
        <v>226</v>
      </c>
    </row>
    <row r="256" spans="1:9" x14ac:dyDescent="0.2">
      <c r="A256" s="21" t="s">
        <v>352</v>
      </c>
      <c r="B256" s="35" t="s">
        <v>353</v>
      </c>
      <c r="C256" s="36">
        <v>40214</v>
      </c>
      <c r="D256" s="35"/>
      <c r="E256" s="39" t="s">
        <v>348</v>
      </c>
      <c r="F256" s="35"/>
      <c r="G256" s="35"/>
      <c r="H256" s="35"/>
      <c r="I256" s="23"/>
    </row>
    <row r="257" spans="1:9" x14ac:dyDescent="0.2">
      <c r="A257" s="21" t="s">
        <v>354</v>
      </c>
      <c r="B257" s="35" t="s">
        <v>355</v>
      </c>
      <c r="C257" s="36">
        <v>40592</v>
      </c>
      <c r="D257" s="35"/>
      <c r="E257" s="39" t="s">
        <v>348</v>
      </c>
      <c r="F257" s="35"/>
      <c r="G257" s="35"/>
      <c r="H257" s="35"/>
      <c r="I257" s="23"/>
    </row>
    <row r="258" spans="1:9" x14ac:dyDescent="0.2">
      <c r="A258" s="21" t="s">
        <v>356</v>
      </c>
      <c r="B258" s="35" t="s">
        <v>357</v>
      </c>
      <c r="C258" s="36">
        <v>41359</v>
      </c>
      <c r="D258" s="35"/>
      <c r="E258" s="39">
        <v>35</v>
      </c>
      <c r="F258" s="35" t="s">
        <v>358</v>
      </c>
      <c r="G258" s="35">
        <v>5</v>
      </c>
      <c r="H258" s="35"/>
      <c r="I258" s="23"/>
    </row>
    <row r="259" spans="1:9" x14ac:dyDescent="0.2">
      <c r="A259" s="21" t="s">
        <v>359</v>
      </c>
      <c r="B259" s="35" t="s">
        <v>360</v>
      </c>
      <c r="C259" s="36">
        <v>40527</v>
      </c>
      <c r="D259" s="35"/>
      <c r="E259" s="39" t="s">
        <v>348</v>
      </c>
      <c r="F259" s="35"/>
      <c r="G259" s="35"/>
      <c r="H259" s="35"/>
      <c r="I259" s="23"/>
    </row>
    <row r="260" spans="1:9" x14ac:dyDescent="0.2">
      <c r="A260" s="21" t="s">
        <v>361</v>
      </c>
      <c r="B260" s="35" t="s">
        <v>362</v>
      </c>
      <c r="C260" s="36">
        <v>40431</v>
      </c>
      <c r="D260" s="35"/>
      <c r="E260" s="39" t="s">
        <v>348</v>
      </c>
      <c r="F260" s="35"/>
      <c r="G260" s="35"/>
      <c r="H260" s="35"/>
      <c r="I260" s="23"/>
    </row>
    <row r="261" spans="1:9" x14ac:dyDescent="0.2">
      <c r="A261" s="21" t="s">
        <v>363</v>
      </c>
      <c r="B261" s="35" t="s">
        <v>145</v>
      </c>
      <c r="C261" s="36">
        <v>41710</v>
      </c>
      <c r="D261" s="35"/>
      <c r="E261" s="39" t="s">
        <v>348</v>
      </c>
      <c r="F261" s="35"/>
      <c r="G261" s="35"/>
      <c r="H261" s="35"/>
      <c r="I261" s="23"/>
    </row>
    <row r="262" spans="1:9" x14ac:dyDescent="0.2">
      <c r="A262" s="21" t="s">
        <v>364</v>
      </c>
      <c r="B262" s="35"/>
      <c r="C262" s="36">
        <v>40547</v>
      </c>
      <c r="D262" s="35"/>
      <c r="E262" s="39">
        <v>21</v>
      </c>
      <c r="F262" s="35" t="s">
        <v>39</v>
      </c>
      <c r="G262" s="35"/>
      <c r="H262" s="35"/>
      <c r="I262" s="23" t="s">
        <v>365</v>
      </c>
    </row>
    <row r="263" spans="1:9" x14ac:dyDescent="0.2">
      <c r="A263" s="21" t="s">
        <v>366</v>
      </c>
      <c r="B263" s="35" t="s">
        <v>360</v>
      </c>
      <c r="C263" s="36">
        <v>40581</v>
      </c>
      <c r="D263" s="35"/>
      <c r="E263" s="39" t="s">
        <v>348</v>
      </c>
      <c r="F263" s="35"/>
      <c r="G263" s="35"/>
      <c r="H263" s="35"/>
      <c r="I263" s="23"/>
    </row>
    <row r="264" spans="1:9" x14ac:dyDescent="0.2">
      <c r="A264" s="21" t="s">
        <v>367</v>
      </c>
      <c r="B264" s="35" t="s">
        <v>368</v>
      </c>
      <c r="C264" s="36">
        <v>40431</v>
      </c>
      <c r="D264" s="35"/>
      <c r="E264" s="39" t="s">
        <v>348</v>
      </c>
      <c r="F264" s="35"/>
      <c r="G264" s="35"/>
      <c r="H264" s="35"/>
      <c r="I264" s="23"/>
    </row>
    <row r="265" spans="1:9" x14ac:dyDescent="0.2">
      <c r="A265" s="21" t="s">
        <v>369</v>
      </c>
      <c r="B265" s="35" t="s">
        <v>370</v>
      </c>
      <c r="C265" s="36">
        <v>41381</v>
      </c>
      <c r="D265" s="35"/>
      <c r="E265" s="39" t="s">
        <v>348</v>
      </c>
      <c r="F265" s="35"/>
      <c r="G265" s="35"/>
      <c r="H265" s="35"/>
      <c r="I265" s="25" t="s">
        <v>371</v>
      </c>
    </row>
    <row r="266" spans="1:9" x14ac:dyDescent="0.2">
      <c r="A266" s="21" t="s">
        <v>1129</v>
      </c>
      <c r="B266" s="35" t="s">
        <v>130</v>
      </c>
      <c r="C266" s="36">
        <v>41710</v>
      </c>
      <c r="D266" s="35"/>
      <c r="E266" s="39" t="s">
        <v>348</v>
      </c>
      <c r="F266" s="35"/>
      <c r="G266" s="35"/>
      <c r="H266" s="35"/>
      <c r="I266" s="23"/>
    </row>
    <row r="267" spans="1:9" x14ac:dyDescent="0.2">
      <c r="A267" s="21" t="s">
        <v>372</v>
      </c>
      <c r="B267" s="35" t="s">
        <v>355</v>
      </c>
      <c r="C267" s="36">
        <v>40214</v>
      </c>
      <c r="D267" s="35"/>
      <c r="E267" s="39" t="s">
        <v>348</v>
      </c>
      <c r="F267" s="35"/>
      <c r="G267" s="35"/>
      <c r="H267" s="35"/>
      <c r="I267" s="23"/>
    </row>
    <row r="268" spans="1:9" x14ac:dyDescent="0.2">
      <c r="A268" s="21" t="s">
        <v>373</v>
      </c>
      <c r="B268" s="35" t="s">
        <v>374</v>
      </c>
      <c r="C268" s="36">
        <v>40340</v>
      </c>
      <c r="D268" s="35"/>
      <c r="E268" s="39">
        <v>14</v>
      </c>
      <c r="F268" s="35" t="s">
        <v>63</v>
      </c>
      <c r="G268" s="35">
        <v>2</v>
      </c>
      <c r="H268" s="35"/>
      <c r="I268" s="23" t="s">
        <v>375</v>
      </c>
    </row>
    <row r="269" spans="1:9" x14ac:dyDescent="0.2">
      <c r="A269" s="21" t="s">
        <v>376</v>
      </c>
      <c r="B269" s="35" t="s">
        <v>69</v>
      </c>
      <c r="C269" s="36">
        <v>40518</v>
      </c>
      <c r="D269" s="35"/>
      <c r="E269" s="39">
        <v>0.69</v>
      </c>
      <c r="F269" s="35"/>
      <c r="G269" s="35"/>
      <c r="H269" s="35"/>
      <c r="I269" s="23"/>
    </row>
    <row r="270" spans="1:9" x14ac:dyDescent="0.2">
      <c r="A270" s="21" t="s">
        <v>377</v>
      </c>
      <c r="B270" s="35" t="s">
        <v>378</v>
      </c>
      <c r="C270" s="36">
        <v>41407</v>
      </c>
      <c r="D270" s="35"/>
      <c r="E270" s="39" t="s">
        <v>348</v>
      </c>
      <c r="F270" s="35"/>
      <c r="G270" s="35"/>
      <c r="H270" s="35"/>
      <c r="I270" s="23" t="s">
        <v>1040</v>
      </c>
    </row>
    <row r="271" spans="1:9" x14ac:dyDescent="0.2">
      <c r="A271" s="21" t="s">
        <v>379</v>
      </c>
      <c r="B271" s="35" t="s">
        <v>380</v>
      </c>
      <c r="C271" s="36">
        <v>41579</v>
      </c>
      <c r="D271" s="35"/>
      <c r="E271" s="39">
        <v>21</v>
      </c>
      <c r="F271" s="35"/>
      <c r="G271" s="35"/>
      <c r="H271" s="35"/>
      <c r="I271" s="23"/>
    </row>
    <row r="272" spans="1:9" x14ac:dyDescent="0.2">
      <c r="A272" s="21" t="s">
        <v>381</v>
      </c>
      <c r="B272" s="35" t="s">
        <v>382</v>
      </c>
      <c r="C272" s="36">
        <v>41654</v>
      </c>
      <c r="D272" s="35" t="s">
        <v>1008</v>
      </c>
      <c r="E272" s="39">
        <v>5.8E-4</v>
      </c>
      <c r="F272" s="35" t="s">
        <v>321</v>
      </c>
      <c r="G272" s="35" t="s">
        <v>322</v>
      </c>
      <c r="H272" s="35">
        <v>1</v>
      </c>
      <c r="I272" s="23"/>
    </row>
    <row r="273" spans="1:9" x14ac:dyDescent="0.2">
      <c r="A273" s="21" t="s">
        <v>383</v>
      </c>
      <c r="B273" s="35" t="s">
        <v>384</v>
      </c>
      <c r="C273" s="36">
        <v>41381</v>
      </c>
      <c r="D273" s="35"/>
      <c r="E273" s="39" t="s">
        <v>1010</v>
      </c>
      <c r="F273" s="35"/>
      <c r="G273" s="35"/>
      <c r="H273" s="35"/>
      <c r="I273" s="23" t="s">
        <v>385</v>
      </c>
    </row>
    <row r="274" spans="1:9" x14ac:dyDescent="0.2">
      <c r="A274" s="21" t="s">
        <v>386</v>
      </c>
      <c r="B274" s="35" t="s">
        <v>387</v>
      </c>
      <c r="C274" s="36">
        <v>41352</v>
      </c>
      <c r="D274" s="35"/>
      <c r="E274" s="39" t="s">
        <v>1010</v>
      </c>
      <c r="F274" s="35"/>
      <c r="G274" s="35"/>
      <c r="H274" s="35"/>
      <c r="I274" s="23" t="s">
        <v>166</v>
      </c>
    </row>
    <row r="275" spans="1:9" x14ac:dyDescent="0.2">
      <c r="A275" s="21" t="s">
        <v>388</v>
      </c>
      <c r="B275" s="35"/>
      <c r="C275" s="36">
        <v>40214</v>
      </c>
      <c r="D275" s="35"/>
      <c r="E275" s="39" t="s">
        <v>348</v>
      </c>
      <c r="F275" s="35"/>
      <c r="G275" s="35"/>
      <c r="H275" s="35"/>
      <c r="I275" s="23"/>
    </row>
    <row r="276" spans="1:9" x14ac:dyDescent="0.2">
      <c r="A276" s="21" t="s">
        <v>389</v>
      </c>
      <c r="B276" s="35" t="s">
        <v>158</v>
      </c>
      <c r="C276" s="36">
        <v>41578</v>
      </c>
      <c r="D276" s="35"/>
      <c r="E276" s="39" t="s">
        <v>348</v>
      </c>
      <c r="F276" s="35"/>
      <c r="G276" s="35"/>
      <c r="H276" s="35"/>
      <c r="I276" s="23"/>
    </row>
    <row r="277" spans="1:9" x14ac:dyDescent="0.2">
      <c r="A277" s="21" t="s">
        <v>390</v>
      </c>
      <c r="B277" s="35" t="s">
        <v>44</v>
      </c>
      <c r="C277" s="36">
        <v>41709</v>
      </c>
      <c r="D277" s="35"/>
      <c r="E277" s="39" t="s">
        <v>348</v>
      </c>
      <c r="F277" s="35"/>
      <c r="G277" s="35"/>
      <c r="H277" s="35"/>
      <c r="I277" s="23" t="s">
        <v>97</v>
      </c>
    </row>
    <row r="278" spans="1:9" x14ac:dyDescent="0.2">
      <c r="A278" s="21" t="s">
        <v>391</v>
      </c>
      <c r="B278" s="35" t="s">
        <v>392</v>
      </c>
      <c r="C278" s="36">
        <v>40214</v>
      </c>
      <c r="D278" s="35"/>
      <c r="E278" s="39" t="s">
        <v>348</v>
      </c>
      <c r="F278" s="35"/>
      <c r="G278" s="35"/>
      <c r="H278" s="35"/>
      <c r="I278" s="23"/>
    </row>
    <row r="279" spans="1:9" x14ac:dyDescent="0.2">
      <c r="A279" s="31" t="s">
        <v>1264</v>
      </c>
      <c r="B279" s="49" t="s">
        <v>1265</v>
      </c>
      <c r="C279" s="50">
        <v>42139</v>
      </c>
      <c r="D279" s="49"/>
      <c r="E279" s="39" t="s">
        <v>348</v>
      </c>
      <c r="F279" s="49"/>
      <c r="G279" s="49"/>
      <c r="H279" s="49"/>
      <c r="I279" s="32"/>
    </row>
    <row r="280" spans="1:9" x14ac:dyDescent="0.2">
      <c r="A280" s="31" t="s">
        <v>1263</v>
      </c>
      <c r="B280" s="49" t="s">
        <v>1266</v>
      </c>
      <c r="C280" s="50">
        <v>42139</v>
      </c>
      <c r="D280" s="49"/>
      <c r="E280" s="39" t="s">
        <v>348</v>
      </c>
      <c r="F280" s="49"/>
      <c r="G280" s="49"/>
      <c r="H280" s="49"/>
      <c r="I280" s="32"/>
    </row>
    <row r="281" spans="1:9" x14ac:dyDescent="0.2">
      <c r="A281" s="21" t="s">
        <v>393</v>
      </c>
      <c r="B281" s="35" t="s">
        <v>394</v>
      </c>
      <c r="C281" s="36">
        <v>41592</v>
      </c>
      <c r="D281" s="35"/>
      <c r="E281" s="39">
        <v>14</v>
      </c>
      <c r="F281" s="35"/>
      <c r="G281" s="35"/>
      <c r="H281" s="35"/>
      <c r="I281" s="23" t="s">
        <v>395</v>
      </c>
    </row>
    <row r="282" spans="1:9" x14ac:dyDescent="0.2">
      <c r="A282" s="71" t="s">
        <v>1259</v>
      </c>
      <c r="B282" s="72" t="s">
        <v>1253</v>
      </c>
      <c r="C282" s="73">
        <v>42104</v>
      </c>
      <c r="D282" s="72"/>
      <c r="E282" s="39">
        <v>0.7</v>
      </c>
      <c r="F282" s="72"/>
      <c r="G282" s="72"/>
      <c r="H282" s="72"/>
      <c r="I282" s="79" t="s">
        <v>1260</v>
      </c>
    </row>
    <row r="283" spans="1:9" x14ac:dyDescent="0.2">
      <c r="A283" s="21" t="s">
        <v>396</v>
      </c>
      <c r="B283" s="35"/>
      <c r="C283" s="36">
        <v>41975</v>
      </c>
      <c r="D283" s="35"/>
      <c r="E283" s="39" t="s">
        <v>348</v>
      </c>
      <c r="F283" s="35"/>
      <c r="G283" s="35"/>
      <c r="H283" s="35"/>
      <c r="I283" s="23"/>
    </row>
    <row r="284" spans="1:9" x14ac:dyDescent="0.2">
      <c r="A284" s="21" t="s">
        <v>397</v>
      </c>
      <c r="B284" s="35"/>
      <c r="C284" s="36">
        <v>41975</v>
      </c>
      <c r="D284" s="35"/>
      <c r="E284" s="39" t="s">
        <v>348</v>
      </c>
      <c r="F284" s="35"/>
      <c r="G284" s="35"/>
      <c r="H284" s="35"/>
      <c r="I284" s="23"/>
    </row>
    <row r="285" spans="1:9" x14ac:dyDescent="0.2">
      <c r="A285" s="21" t="s">
        <v>398</v>
      </c>
      <c r="B285" s="35"/>
      <c r="C285" s="36">
        <v>41975</v>
      </c>
      <c r="D285" s="35"/>
      <c r="E285" s="39" t="s">
        <v>348</v>
      </c>
      <c r="F285" s="35"/>
      <c r="G285" s="35"/>
      <c r="H285" s="35"/>
      <c r="I285" s="23"/>
    </row>
    <row r="286" spans="1:9" x14ac:dyDescent="0.2">
      <c r="A286" s="21" t="s">
        <v>399</v>
      </c>
      <c r="B286" s="35"/>
      <c r="C286" s="36">
        <v>41579</v>
      </c>
      <c r="D286" s="35"/>
      <c r="E286" s="39" t="s">
        <v>348</v>
      </c>
      <c r="F286" s="35"/>
      <c r="G286" s="35"/>
      <c r="H286" s="35"/>
      <c r="I286" s="23"/>
    </row>
    <row r="287" spans="1:9" x14ac:dyDescent="0.2">
      <c r="A287" s="21" t="s">
        <v>400</v>
      </c>
      <c r="B287" s="35" t="s">
        <v>401</v>
      </c>
      <c r="C287" s="36">
        <v>40917</v>
      </c>
      <c r="D287" s="35"/>
      <c r="E287" s="39">
        <v>0.3</v>
      </c>
      <c r="F287" s="35" t="s">
        <v>39</v>
      </c>
      <c r="G287" s="35"/>
      <c r="H287" s="35"/>
      <c r="I287" s="23" t="s">
        <v>402</v>
      </c>
    </row>
    <row r="288" spans="1:9" x14ac:dyDescent="0.2">
      <c r="A288" s="21" t="s">
        <v>403</v>
      </c>
      <c r="B288" s="35" t="s">
        <v>404</v>
      </c>
      <c r="C288" s="36">
        <v>40575</v>
      </c>
      <c r="D288" s="35"/>
      <c r="E288" s="39">
        <v>0.3</v>
      </c>
      <c r="F288" s="35" t="s">
        <v>405</v>
      </c>
      <c r="G288" s="35"/>
      <c r="H288" s="35"/>
      <c r="I288" s="23" t="s">
        <v>406</v>
      </c>
    </row>
    <row r="289" spans="1:9" x14ac:dyDescent="0.2">
      <c r="A289" s="21" t="s">
        <v>407</v>
      </c>
      <c r="B289" s="35" t="s">
        <v>408</v>
      </c>
      <c r="C289" s="36">
        <v>40602</v>
      </c>
      <c r="D289" s="35"/>
      <c r="E289" s="39" t="s">
        <v>348</v>
      </c>
      <c r="F289" s="35"/>
      <c r="G289" s="35"/>
      <c r="H289" s="35"/>
      <c r="I289" s="23"/>
    </row>
    <row r="290" spans="1:9" x14ac:dyDescent="0.2">
      <c r="A290" s="21" t="s">
        <v>409</v>
      </c>
      <c r="B290" s="35"/>
      <c r="C290" s="36">
        <v>40602</v>
      </c>
      <c r="D290" s="35"/>
      <c r="E290" s="39" t="s">
        <v>348</v>
      </c>
      <c r="F290" s="35"/>
      <c r="G290" s="35"/>
      <c r="H290" s="35"/>
      <c r="I290" s="23"/>
    </row>
    <row r="291" spans="1:9" x14ac:dyDescent="0.2">
      <c r="A291" s="21" t="s">
        <v>410</v>
      </c>
      <c r="B291" s="35" t="s">
        <v>220</v>
      </c>
      <c r="C291" s="36">
        <v>40976</v>
      </c>
      <c r="D291" s="35"/>
      <c r="E291" s="39" t="s">
        <v>348</v>
      </c>
      <c r="F291" s="35"/>
      <c r="G291" s="35"/>
      <c r="H291" s="35"/>
      <c r="I291" s="23" t="s">
        <v>120</v>
      </c>
    </row>
    <row r="292" spans="1:9" x14ac:dyDescent="0.2">
      <c r="A292" s="21" t="s">
        <v>411</v>
      </c>
      <c r="B292" s="35"/>
      <c r="C292" s="36">
        <v>40577</v>
      </c>
      <c r="D292" s="35"/>
      <c r="E292" s="39" t="s">
        <v>348</v>
      </c>
      <c r="F292" s="35"/>
      <c r="G292" s="35"/>
      <c r="H292" s="35"/>
      <c r="I292" s="23"/>
    </row>
    <row r="293" spans="1:9" x14ac:dyDescent="0.2">
      <c r="A293" s="21" t="s">
        <v>412</v>
      </c>
      <c r="B293" s="35" t="s">
        <v>413</v>
      </c>
      <c r="C293" s="36">
        <v>40514</v>
      </c>
      <c r="D293" s="35"/>
      <c r="E293" s="39">
        <v>0.6</v>
      </c>
      <c r="F293" s="35" t="s">
        <v>63</v>
      </c>
      <c r="G293" s="35">
        <v>0.08</v>
      </c>
      <c r="H293" s="35"/>
      <c r="I293" s="23"/>
    </row>
    <row r="294" spans="1:9" x14ac:dyDescent="0.2">
      <c r="A294" s="21" t="s">
        <v>414</v>
      </c>
      <c r="B294" s="35" t="s">
        <v>415</v>
      </c>
      <c r="C294" s="36">
        <v>40976</v>
      </c>
      <c r="D294" s="35"/>
      <c r="E294" s="39">
        <v>0.42</v>
      </c>
      <c r="F294" s="35"/>
      <c r="G294" s="35"/>
      <c r="H294" s="35"/>
      <c r="I294" s="23" t="s">
        <v>416</v>
      </c>
    </row>
    <row r="295" spans="1:9" x14ac:dyDescent="0.2">
      <c r="A295" s="21" t="s">
        <v>417</v>
      </c>
      <c r="B295" s="35" t="s">
        <v>418</v>
      </c>
      <c r="C295" s="36">
        <v>40577</v>
      </c>
      <c r="D295" s="35"/>
      <c r="E295" s="39">
        <v>0.7</v>
      </c>
      <c r="F295" s="35" t="s">
        <v>39</v>
      </c>
      <c r="G295" s="35"/>
      <c r="H295" s="35"/>
      <c r="I295" s="23" t="s">
        <v>419</v>
      </c>
    </row>
    <row r="296" spans="1:9" x14ac:dyDescent="0.2">
      <c r="A296" s="21" t="s">
        <v>198</v>
      </c>
      <c r="B296" s="35"/>
      <c r="C296" s="36">
        <v>40214</v>
      </c>
      <c r="D296" s="35"/>
      <c r="E296" s="39" t="s">
        <v>348</v>
      </c>
      <c r="F296" s="35"/>
      <c r="G296" s="35"/>
      <c r="H296" s="35"/>
      <c r="I296" s="23"/>
    </row>
    <row r="297" spans="1:9" x14ac:dyDescent="0.2">
      <c r="A297" s="21" t="s">
        <v>420</v>
      </c>
      <c r="B297" s="35"/>
      <c r="C297" s="36">
        <v>40221</v>
      </c>
      <c r="D297" s="35"/>
      <c r="E297" s="39" t="s">
        <v>348</v>
      </c>
      <c r="F297" s="35"/>
      <c r="G297" s="35"/>
      <c r="H297" s="35"/>
      <c r="I297" s="23"/>
    </row>
    <row r="298" spans="1:9" x14ac:dyDescent="0.2">
      <c r="A298" s="21" t="s">
        <v>421</v>
      </c>
      <c r="B298" s="35" t="s">
        <v>422</v>
      </c>
      <c r="C298" s="36">
        <v>40448</v>
      </c>
      <c r="D298" s="35"/>
      <c r="E298" s="39">
        <v>1</v>
      </c>
      <c r="F298" s="35" t="s">
        <v>36</v>
      </c>
      <c r="G298" s="35">
        <v>0.16</v>
      </c>
      <c r="H298" s="35"/>
      <c r="I298" s="23" t="s">
        <v>423</v>
      </c>
    </row>
    <row r="299" spans="1:9" x14ac:dyDescent="0.2">
      <c r="A299" s="21" t="s">
        <v>424</v>
      </c>
      <c r="B299" s="35" t="s">
        <v>113</v>
      </c>
      <c r="C299" s="36">
        <v>40492</v>
      </c>
      <c r="D299" s="35"/>
      <c r="E299" s="39" t="s">
        <v>348</v>
      </c>
      <c r="F299" s="35"/>
      <c r="G299" s="35"/>
      <c r="H299" s="35"/>
      <c r="I299" s="23"/>
    </row>
    <row r="300" spans="1:9" x14ac:dyDescent="0.2">
      <c r="A300" s="21" t="s">
        <v>425</v>
      </c>
      <c r="B300" s="35" t="s">
        <v>426</v>
      </c>
      <c r="C300" s="36">
        <v>41575</v>
      </c>
      <c r="D300" s="35"/>
      <c r="E300" s="39" t="s">
        <v>348</v>
      </c>
      <c r="F300" s="35"/>
      <c r="G300" s="35"/>
      <c r="H300" s="35"/>
      <c r="I300" s="23"/>
    </row>
    <row r="301" spans="1:9" x14ac:dyDescent="0.2">
      <c r="A301" s="21" t="s">
        <v>427</v>
      </c>
      <c r="B301" s="35" t="s">
        <v>428</v>
      </c>
      <c r="C301" s="36">
        <v>41913</v>
      </c>
      <c r="D301" s="35"/>
      <c r="E301" s="39" t="s">
        <v>348</v>
      </c>
      <c r="F301" s="35"/>
      <c r="G301" s="35"/>
      <c r="H301" s="35"/>
      <c r="I301" s="23"/>
    </row>
    <row r="302" spans="1:9" x14ac:dyDescent="0.2">
      <c r="A302" s="21" t="s">
        <v>72</v>
      </c>
      <c r="B302" s="35"/>
      <c r="C302" s="36">
        <v>40195</v>
      </c>
      <c r="D302" s="35"/>
      <c r="E302" s="39">
        <v>7.0000000000000001E-3</v>
      </c>
      <c r="F302" s="35" t="s">
        <v>36</v>
      </c>
      <c r="G302" s="35">
        <v>1E-3</v>
      </c>
      <c r="H302" s="35">
        <v>1</v>
      </c>
      <c r="I302" s="23" t="s">
        <v>74</v>
      </c>
    </row>
    <row r="303" spans="1:9" x14ac:dyDescent="0.2">
      <c r="A303" s="21" t="s">
        <v>429</v>
      </c>
      <c r="B303" s="35" t="s">
        <v>69</v>
      </c>
      <c r="C303" s="36">
        <v>40518</v>
      </c>
      <c r="D303" s="35"/>
      <c r="E303" s="39">
        <v>0.69</v>
      </c>
      <c r="F303" s="35"/>
      <c r="G303" s="35">
        <v>0.1</v>
      </c>
      <c r="H303" s="35"/>
      <c r="I303" s="23" t="s">
        <v>376</v>
      </c>
    </row>
    <row r="304" spans="1:9" x14ac:dyDescent="0.2">
      <c r="A304" s="21" t="s">
        <v>375</v>
      </c>
      <c r="B304" s="35" t="s">
        <v>430</v>
      </c>
      <c r="C304" s="36">
        <v>40195</v>
      </c>
      <c r="D304" s="35"/>
      <c r="E304" s="39">
        <v>14</v>
      </c>
      <c r="F304" s="35" t="s">
        <v>63</v>
      </c>
      <c r="G304" s="35">
        <v>2</v>
      </c>
      <c r="H304" s="35">
        <v>1</v>
      </c>
      <c r="I304" s="23" t="s">
        <v>373</v>
      </c>
    </row>
    <row r="305" spans="1:9" x14ac:dyDescent="0.2">
      <c r="A305" s="31" t="s">
        <v>1214</v>
      </c>
      <c r="B305" s="49" t="s">
        <v>1213</v>
      </c>
      <c r="C305" s="50">
        <v>42097</v>
      </c>
      <c r="D305" s="49"/>
      <c r="E305" s="39" t="s">
        <v>348</v>
      </c>
      <c r="F305" s="49"/>
      <c r="G305" s="49"/>
      <c r="H305" s="49"/>
      <c r="I305" s="32"/>
    </row>
    <row r="306" spans="1:9" x14ac:dyDescent="0.2">
      <c r="A306" s="21" t="s">
        <v>431</v>
      </c>
      <c r="B306" s="35" t="s">
        <v>28</v>
      </c>
      <c r="C306" s="36">
        <v>40914</v>
      </c>
      <c r="D306" s="35"/>
      <c r="E306" s="39">
        <v>21</v>
      </c>
      <c r="F306" s="35" t="s">
        <v>29</v>
      </c>
      <c r="G306" s="35">
        <v>3</v>
      </c>
      <c r="H306" s="35">
        <v>1</v>
      </c>
      <c r="I306" s="23"/>
    </row>
    <row r="307" spans="1:9" x14ac:dyDescent="0.2">
      <c r="A307" s="21" t="s">
        <v>432</v>
      </c>
      <c r="B307" s="35"/>
      <c r="C307" s="36">
        <v>40914</v>
      </c>
      <c r="D307" s="35"/>
      <c r="E307" s="39">
        <v>21</v>
      </c>
      <c r="F307" s="35"/>
      <c r="G307" s="35"/>
      <c r="H307" s="35"/>
      <c r="I307" s="23" t="s">
        <v>433</v>
      </c>
    </row>
    <row r="308" spans="1:9" x14ac:dyDescent="0.2">
      <c r="A308" s="21" t="s">
        <v>434</v>
      </c>
      <c r="B308" s="35" t="s">
        <v>435</v>
      </c>
      <c r="C308" s="36">
        <v>41442</v>
      </c>
      <c r="D308" s="35"/>
      <c r="E308" s="39" t="s">
        <v>348</v>
      </c>
      <c r="F308" s="35"/>
      <c r="G308" s="35"/>
      <c r="H308" s="35"/>
      <c r="I308" s="23"/>
    </row>
    <row r="309" spans="1:9" x14ac:dyDescent="0.2">
      <c r="A309" s="21" t="s">
        <v>436</v>
      </c>
      <c r="B309" s="35" t="s">
        <v>437</v>
      </c>
      <c r="C309" s="36">
        <v>41860</v>
      </c>
      <c r="D309" s="35"/>
      <c r="E309" s="39" t="s">
        <v>348</v>
      </c>
      <c r="F309" s="35"/>
      <c r="G309" s="35"/>
      <c r="H309" s="35"/>
      <c r="I309" s="23"/>
    </row>
    <row r="310" spans="1:9" x14ac:dyDescent="0.2">
      <c r="A310" s="21" t="s">
        <v>438</v>
      </c>
      <c r="B310" s="35"/>
      <c r="C310" s="36">
        <v>41379</v>
      </c>
      <c r="D310" s="35"/>
      <c r="E310" s="39" t="s">
        <v>348</v>
      </c>
      <c r="F310" s="35"/>
      <c r="G310" s="35"/>
      <c r="H310" s="35"/>
      <c r="I310" s="23" t="s">
        <v>385</v>
      </c>
    </row>
    <row r="311" spans="1:9" x14ac:dyDescent="0.2">
      <c r="A311" s="21" t="s">
        <v>439</v>
      </c>
      <c r="B311" s="35" t="s">
        <v>78</v>
      </c>
      <c r="C311" s="36">
        <v>40577</v>
      </c>
      <c r="D311" s="35"/>
      <c r="E311" s="39">
        <v>14</v>
      </c>
      <c r="F311" s="35" t="s">
        <v>63</v>
      </c>
      <c r="G311" s="35"/>
      <c r="H311" s="35"/>
      <c r="I311" s="23" t="s">
        <v>440</v>
      </c>
    </row>
    <row r="312" spans="1:9" x14ac:dyDescent="0.2">
      <c r="A312" s="21" t="s">
        <v>441</v>
      </c>
      <c r="B312" s="35"/>
      <c r="C312" s="36">
        <v>41011</v>
      </c>
      <c r="D312" s="35"/>
      <c r="E312" s="39"/>
      <c r="F312" s="35"/>
      <c r="G312" s="35"/>
      <c r="H312" s="35"/>
      <c r="I312" s="23"/>
    </row>
    <row r="313" spans="1:9" x14ac:dyDescent="0.2">
      <c r="A313" s="21" t="s">
        <v>442</v>
      </c>
      <c r="B313" s="35" t="s">
        <v>443</v>
      </c>
      <c r="C313" s="36">
        <v>40658</v>
      </c>
      <c r="D313" s="35" t="s">
        <v>1009</v>
      </c>
      <c r="E313" s="39">
        <v>1.0000000000000001E-5</v>
      </c>
      <c r="F313" s="35" t="s">
        <v>63</v>
      </c>
      <c r="G313" s="35"/>
      <c r="H313" s="35"/>
      <c r="I313" s="23" t="s">
        <v>444</v>
      </c>
    </row>
    <row r="314" spans="1:9" x14ac:dyDescent="0.2">
      <c r="A314" s="21" t="s">
        <v>445</v>
      </c>
      <c r="B314" s="35" t="s">
        <v>446</v>
      </c>
      <c r="C314" s="36">
        <v>41499</v>
      </c>
      <c r="D314" s="35"/>
      <c r="E314" s="39" t="s">
        <v>348</v>
      </c>
      <c r="F314" s="35"/>
      <c r="G314" s="35"/>
      <c r="H314" s="35"/>
      <c r="I314" s="23"/>
    </row>
    <row r="315" spans="1:9" ht="12.75" customHeight="1" x14ac:dyDescent="0.2">
      <c r="A315" s="21" t="s">
        <v>447</v>
      </c>
      <c r="B315" s="35" t="s">
        <v>44</v>
      </c>
      <c r="C315" s="36">
        <v>40443</v>
      </c>
      <c r="D315" s="35"/>
      <c r="E315" s="39" t="s">
        <v>348</v>
      </c>
      <c r="F315" s="35"/>
      <c r="G315" s="35"/>
      <c r="H315" s="35"/>
      <c r="I315" s="23"/>
    </row>
    <row r="316" spans="1:9" x14ac:dyDescent="0.2">
      <c r="A316" s="21" t="s">
        <v>448</v>
      </c>
      <c r="B316" s="35" t="s">
        <v>449</v>
      </c>
      <c r="C316" s="36">
        <v>41498</v>
      </c>
      <c r="D316" s="35"/>
      <c r="E316" s="39">
        <v>0.42</v>
      </c>
      <c r="F316" s="35" t="s">
        <v>63</v>
      </c>
      <c r="G316" s="35">
        <v>0.06</v>
      </c>
      <c r="H316" s="35"/>
      <c r="I316" s="23" t="s">
        <v>450</v>
      </c>
    </row>
    <row r="317" spans="1:9" x14ac:dyDescent="0.2">
      <c r="A317" s="21" t="s">
        <v>451</v>
      </c>
      <c r="B317" s="35" t="s">
        <v>415</v>
      </c>
      <c r="C317" s="36">
        <v>40976</v>
      </c>
      <c r="D317" s="35"/>
      <c r="E317" s="39">
        <v>0.42</v>
      </c>
      <c r="F317" s="35"/>
      <c r="G317" s="35"/>
      <c r="H317" s="35"/>
      <c r="I317" s="23" t="s">
        <v>452</v>
      </c>
    </row>
    <row r="318" spans="1:9" x14ac:dyDescent="0.2">
      <c r="A318" s="21" t="s">
        <v>453</v>
      </c>
      <c r="B318" s="35" t="s">
        <v>454</v>
      </c>
      <c r="C318" s="36">
        <v>40238</v>
      </c>
      <c r="D318" s="35"/>
      <c r="E318" s="39" t="s">
        <v>348</v>
      </c>
      <c r="F318" s="35"/>
      <c r="G318" s="35"/>
      <c r="H318" s="35"/>
      <c r="I318" s="23"/>
    </row>
    <row r="319" spans="1:9" x14ac:dyDescent="0.2">
      <c r="A319" s="21" t="s">
        <v>455</v>
      </c>
      <c r="B319" s="35" t="s">
        <v>446</v>
      </c>
      <c r="C319" s="36">
        <v>40238</v>
      </c>
      <c r="D319" s="35"/>
      <c r="E319" s="39" t="s">
        <v>348</v>
      </c>
      <c r="F319" s="35" t="s">
        <v>63</v>
      </c>
      <c r="G319" s="35"/>
      <c r="H319" s="35"/>
      <c r="I319" s="23"/>
    </row>
    <row r="320" spans="1:9" x14ac:dyDescent="0.2">
      <c r="A320" s="21" t="s">
        <v>456</v>
      </c>
      <c r="B320" s="35" t="s">
        <v>449</v>
      </c>
      <c r="C320" s="36">
        <v>41498</v>
      </c>
      <c r="D320" s="35"/>
      <c r="E320" s="39">
        <v>0.42</v>
      </c>
      <c r="F320" s="35" t="s">
        <v>63</v>
      </c>
      <c r="G320" s="35">
        <v>0.06</v>
      </c>
      <c r="H320" s="35"/>
      <c r="I320" s="23" t="s">
        <v>450</v>
      </c>
    </row>
    <row r="321" spans="1:9" x14ac:dyDescent="0.2">
      <c r="A321" s="21" t="s">
        <v>457</v>
      </c>
      <c r="B321" s="35" t="s">
        <v>458</v>
      </c>
      <c r="C321" s="36">
        <v>40478</v>
      </c>
      <c r="D321" s="35"/>
      <c r="E321" s="39" t="s">
        <v>348</v>
      </c>
      <c r="F321" s="35"/>
      <c r="G321" s="35"/>
      <c r="H321" s="35"/>
      <c r="I321" s="23"/>
    </row>
    <row r="322" spans="1:9" x14ac:dyDescent="0.2">
      <c r="A322" s="21" t="s">
        <v>37</v>
      </c>
      <c r="B322" s="35" t="s">
        <v>35</v>
      </c>
      <c r="C322" s="36">
        <v>40288</v>
      </c>
      <c r="D322" s="35"/>
      <c r="E322" s="39">
        <v>0.28000000000000003</v>
      </c>
      <c r="F322" s="35" t="s">
        <v>36</v>
      </c>
      <c r="G322" s="35">
        <v>0.04</v>
      </c>
      <c r="H322" s="35"/>
      <c r="I322" s="23" t="s">
        <v>34</v>
      </c>
    </row>
    <row r="323" spans="1:9" x14ac:dyDescent="0.2">
      <c r="A323" s="21" t="s">
        <v>37</v>
      </c>
      <c r="B323" s="35" t="s">
        <v>35</v>
      </c>
      <c r="C323" s="36">
        <v>40548</v>
      </c>
      <c r="D323" s="35"/>
      <c r="E323" s="39" t="s">
        <v>348</v>
      </c>
      <c r="F323" s="35"/>
      <c r="G323" s="35"/>
      <c r="H323" s="35"/>
      <c r="I323" s="23"/>
    </row>
    <row r="324" spans="1:9" x14ac:dyDescent="0.2">
      <c r="A324" s="21" t="s">
        <v>459</v>
      </c>
      <c r="B324" s="35" t="s">
        <v>127</v>
      </c>
      <c r="C324" s="36">
        <v>40431</v>
      </c>
      <c r="D324" s="35"/>
      <c r="E324" s="39" t="s">
        <v>348</v>
      </c>
      <c r="F324" s="35"/>
      <c r="G324" s="35"/>
      <c r="H324" s="35"/>
      <c r="I324" s="23" t="s">
        <v>460</v>
      </c>
    </row>
    <row r="325" spans="1:9" x14ac:dyDescent="0.2">
      <c r="A325" s="21" t="s">
        <v>461</v>
      </c>
      <c r="B325" s="35" t="s">
        <v>435</v>
      </c>
      <c r="C325" s="36">
        <v>40232</v>
      </c>
      <c r="D325" s="35"/>
      <c r="E325" s="39" t="s">
        <v>348</v>
      </c>
      <c r="F325" s="35"/>
      <c r="G325" s="35"/>
      <c r="H325" s="35"/>
      <c r="I325" s="23"/>
    </row>
    <row r="326" spans="1:9" x14ac:dyDescent="0.2">
      <c r="A326" s="21" t="s">
        <v>462</v>
      </c>
      <c r="B326" s="35" t="s">
        <v>430</v>
      </c>
      <c r="C326" s="36">
        <v>40195</v>
      </c>
      <c r="D326" s="35"/>
      <c r="E326" s="39">
        <v>14</v>
      </c>
      <c r="F326" s="35" t="s">
        <v>63</v>
      </c>
      <c r="G326" s="35">
        <v>2</v>
      </c>
      <c r="H326" s="35">
        <v>1</v>
      </c>
      <c r="I326" s="23" t="s">
        <v>373</v>
      </c>
    </row>
    <row r="327" spans="1:9" x14ac:dyDescent="0.2">
      <c r="A327" s="21" t="s">
        <v>463</v>
      </c>
      <c r="B327" s="35"/>
      <c r="C327" s="36">
        <v>40345</v>
      </c>
      <c r="D327" s="35" t="s">
        <v>464</v>
      </c>
      <c r="E327" s="39" t="s">
        <v>348</v>
      </c>
      <c r="F327" s="35"/>
      <c r="G327" s="35"/>
      <c r="H327" s="35"/>
      <c r="I327" s="23"/>
    </row>
    <row r="328" spans="1:9" x14ac:dyDescent="0.2">
      <c r="A328" s="88" t="s">
        <v>1388</v>
      </c>
      <c r="B328" s="85" t="s">
        <v>1389</v>
      </c>
      <c r="C328" s="86">
        <v>42465</v>
      </c>
      <c r="D328" s="85"/>
      <c r="E328" s="39" t="s">
        <v>348</v>
      </c>
      <c r="F328" s="85"/>
      <c r="G328" s="85"/>
      <c r="H328" s="85"/>
      <c r="I328" s="87"/>
    </row>
    <row r="329" spans="1:9" x14ac:dyDescent="0.2">
      <c r="A329" s="21" t="s">
        <v>465</v>
      </c>
      <c r="B329" s="35"/>
      <c r="C329" s="36">
        <v>40195</v>
      </c>
      <c r="D329" s="35"/>
      <c r="E329" s="39" t="s">
        <v>348</v>
      </c>
      <c r="F329" s="35"/>
      <c r="G329" s="35"/>
      <c r="H329" s="35"/>
      <c r="I329" s="23"/>
    </row>
    <row r="330" spans="1:9" x14ac:dyDescent="0.2">
      <c r="A330" s="21" t="s">
        <v>1309</v>
      </c>
      <c r="B330" s="35"/>
      <c r="C330" s="36">
        <v>40214</v>
      </c>
      <c r="D330" s="35"/>
      <c r="E330" s="39" t="s">
        <v>348</v>
      </c>
      <c r="F330" s="35"/>
      <c r="G330" s="35"/>
      <c r="H330" s="35"/>
      <c r="I330" s="23"/>
    </row>
    <row r="331" spans="1:9" x14ac:dyDescent="0.2">
      <c r="A331" s="21" t="s">
        <v>466</v>
      </c>
      <c r="B331" s="35"/>
      <c r="C331" s="36">
        <v>41220</v>
      </c>
      <c r="D331" s="35"/>
      <c r="E331" s="39" t="s">
        <v>348</v>
      </c>
      <c r="F331" s="35"/>
      <c r="G331" s="35"/>
      <c r="H331" s="35"/>
      <c r="I331" s="23" t="s">
        <v>166</v>
      </c>
    </row>
    <row r="332" spans="1:9" x14ac:dyDescent="0.2">
      <c r="A332" s="71" t="s">
        <v>1195</v>
      </c>
      <c r="B332" s="72" t="s">
        <v>1196</v>
      </c>
      <c r="C332" s="73">
        <v>42083</v>
      </c>
      <c r="D332" s="72"/>
      <c r="E332" s="39">
        <v>3</v>
      </c>
      <c r="F332" s="72"/>
      <c r="G332" s="72"/>
      <c r="H332" s="72"/>
      <c r="I332" s="79" t="s">
        <v>1197</v>
      </c>
    </row>
    <row r="333" spans="1:9" x14ac:dyDescent="0.2">
      <c r="A333" s="21" t="s">
        <v>467</v>
      </c>
      <c r="B333" s="35"/>
      <c r="C333" s="36">
        <v>41012</v>
      </c>
      <c r="D333" s="35"/>
      <c r="E333" s="39">
        <v>2</v>
      </c>
      <c r="F333" s="35" t="s">
        <v>468</v>
      </c>
      <c r="G333" s="35">
        <v>5.7000000000000002E-2</v>
      </c>
      <c r="H333" s="35">
        <v>1</v>
      </c>
      <c r="I333" s="23" t="s">
        <v>54</v>
      </c>
    </row>
    <row r="334" spans="1:9" x14ac:dyDescent="0.2">
      <c r="A334" s="21" t="s">
        <v>469</v>
      </c>
      <c r="B334" s="35"/>
      <c r="C334" s="36">
        <v>40526</v>
      </c>
      <c r="D334" s="35"/>
      <c r="E334" s="39">
        <v>250</v>
      </c>
      <c r="F334" s="35" t="s">
        <v>39</v>
      </c>
      <c r="G334" s="35"/>
      <c r="H334" s="35"/>
      <c r="I334" s="23" t="s">
        <v>470</v>
      </c>
    </row>
    <row r="335" spans="1:9" x14ac:dyDescent="0.2">
      <c r="A335" s="21" t="s">
        <v>1044</v>
      </c>
      <c r="B335" s="35" t="s">
        <v>1045</v>
      </c>
      <c r="C335" s="36">
        <v>42011</v>
      </c>
      <c r="D335" s="35"/>
      <c r="E335" s="39" t="s">
        <v>348</v>
      </c>
      <c r="F335" s="35"/>
      <c r="G335" s="35"/>
      <c r="H335" s="35"/>
      <c r="I335" s="23"/>
    </row>
    <row r="336" spans="1:9" x14ac:dyDescent="0.2">
      <c r="A336" s="21" t="s">
        <v>471</v>
      </c>
      <c r="B336" s="35" t="s">
        <v>472</v>
      </c>
      <c r="C336" s="36">
        <v>40526</v>
      </c>
      <c r="D336" s="35"/>
      <c r="E336" s="39" t="s">
        <v>348</v>
      </c>
      <c r="F336" s="35"/>
      <c r="G336" s="35"/>
      <c r="H336" s="35"/>
      <c r="I336" s="23"/>
    </row>
    <row r="337" spans="1:9" x14ac:dyDescent="0.2">
      <c r="A337" s="21" t="s">
        <v>473</v>
      </c>
      <c r="B337" s="35" t="s">
        <v>474</v>
      </c>
      <c r="C337" s="36">
        <v>40522</v>
      </c>
      <c r="D337" s="35"/>
      <c r="E337" s="39" t="s">
        <v>348</v>
      </c>
      <c r="F337" s="35"/>
      <c r="G337" s="35"/>
      <c r="H337" s="35"/>
      <c r="I337" s="23"/>
    </row>
    <row r="338" spans="1:9" x14ac:dyDescent="0.2">
      <c r="A338" s="21" t="s">
        <v>475</v>
      </c>
      <c r="B338" s="35" t="s">
        <v>476</v>
      </c>
      <c r="C338" s="36">
        <v>40914</v>
      </c>
      <c r="D338" s="35"/>
      <c r="E338" s="39">
        <v>2.1</v>
      </c>
      <c r="F338" s="35" t="s">
        <v>63</v>
      </c>
      <c r="G338" s="35">
        <v>0.3</v>
      </c>
      <c r="H338" s="35">
        <v>1</v>
      </c>
      <c r="I338" s="23"/>
    </row>
    <row r="339" spans="1:9" x14ac:dyDescent="0.2">
      <c r="A339" s="21" t="s">
        <v>477</v>
      </c>
      <c r="B339" s="35" t="s">
        <v>127</v>
      </c>
      <c r="C339" s="36">
        <v>40214</v>
      </c>
      <c r="D339" s="35"/>
      <c r="E339" s="39" t="s">
        <v>348</v>
      </c>
      <c r="F339" s="35"/>
      <c r="G339" s="35"/>
      <c r="H339" s="35"/>
      <c r="I339" s="23"/>
    </row>
    <row r="340" spans="1:9" x14ac:dyDescent="0.2">
      <c r="A340" s="21" t="s">
        <v>478</v>
      </c>
      <c r="B340" s="35"/>
      <c r="C340" s="36">
        <v>11212</v>
      </c>
      <c r="D340" s="35"/>
      <c r="E340" s="39" t="s">
        <v>479</v>
      </c>
      <c r="F340" s="35"/>
      <c r="G340" s="35"/>
      <c r="H340" s="35"/>
      <c r="I340" s="23" t="s">
        <v>480</v>
      </c>
    </row>
    <row r="341" spans="1:9" x14ac:dyDescent="0.2">
      <c r="A341" s="26" t="s">
        <v>1236</v>
      </c>
      <c r="B341" s="39" t="s">
        <v>767</v>
      </c>
      <c r="C341" s="40">
        <v>42310</v>
      </c>
      <c r="D341" s="39"/>
      <c r="E341" s="39" t="s">
        <v>348</v>
      </c>
      <c r="F341" s="39"/>
      <c r="G341" s="39"/>
      <c r="H341" s="39"/>
      <c r="I341" s="27"/>
    </row>
    <row r="342" spans="1:9" x14ac:dyDescent="0.2">
      <c r="A342" s="21" t="s">
        <v>481</v>
      </c>
      <c r="B342" s="35" t="s">
        <v>482</v>
      </c>
      <c r="C342" s="36">
        <v>41920</v>
      </c>
      <c r="D342" s="35"/>
      <c r="E342" s="39" t="s">
        <v>348</v>
      </c>
      <c r="F342" s="35"/>
      <c r="G342" s="35"/>
      <c r="H342" s="35"/>
      <c r="I342" s="23"/>
    </row>
    <row r="343" spans="1:9" x14ac:dyDescent="0.2">
      <c r="A343" s="21" t="s">
        <v>238</v>
      </c>
      <c r="B343" s="35" t="s">
        <v>237</v>
      </c>
      <c r="C343" s="36">
        <v>40274</v>
      </c>
      <c r="D343" s="35"/>
      <c r="E343" s="39">
        <v>0.7</v>
      </c>
      <c r="F343" s="35" t="s">
        <v>63</v>
      </c>
      <c r="G343" s="35">
        <v>0.1</v>
      </c>
      <c r="H343" s="35"/>
      <c r="I343" s="23" t="s">
        <v>236</v>
      </c>
    </row>
    <row r="344" spans="1:9" x14ac:dyDescent="0.2">
      <c r="A344" s="31" t="s">
        <v>1282</v>
      </c>
      <c r="B344" s="85" t="s">
        <v>1283</v>
      </c>
      <c r="C344" s="86">
        <v>42233</v>
      </c>
      <c r="D344" s="85"/>
      <c r="E344" s="39" t="s">
        <v>1010</v>
      </c>
      <c r="F344" s="85"/>
      <c r="G344" s="85"/>
      <c r="H344" s="85"/>
      <c r="I344" s="87"/>
    </row>
    <row r="345" spans="1:9" x14ac:dyDescent="0.2">
      <c r="A345" s="21" t="s">
        <v>483</v>
      </c>
      <c r="B345" s="35"/>
      <c r="C345" s="36">
        <v>41222</v>
      </c>
      <c r="D345" s="35"/>
      <c r="E345" s="39" t="s">
        <v>348</v>
      </c>
      <c r="F345" s="35"/>
      <c r="G345" s="35"/>
      <c r="H345" s="35"/>
      <c r="I345" s="23" t="s">
        <v>166</v>
      </c>
    </row>
    <row r="346" spans="1:9" x14ac:dyDescent="0.2">
      <c r="A346" s="21" t="s">
        <v>484</v>
      </c>
      <c r="B346" s="35" t="s">
        <v>485</v>
      </c>
      <c r="C346" s="36">
        <v>41710</v>
      </c>
      <c r="D346" s="35"/>
      <c r="E346" s="39" t="s">
        <v>348</v>
      </c>
      <c r="F346" s="35"/>
      <c r="G346" s="35"/>
      <c r="H346" s="35"/>
      <c r="I346" s="23"/>
    </row>
    <row r="347" spans="1:9" x14ac:dyDescent="0.2">
      <c r="A347" s="21" t="s">
        <v>486</v>
      </c>
      <c r="B347" s="35" t="s">
        <v>487</v>
      </c>
      <c r="C347" s="36">
        <v>41288</v>
      </c>
      <c r="D347" s="35"/>
      <c r="E347" s="39" t="s">
        <v>348</v>
      </c>
      <c r="F347" s="35"/>
      <c r="G347" s="35"/>
      <c r="H347" s="35"/>
      <c r="I347" s="23" t="s">
        <v>488</v>
      </c>
    </row>
    <row r="348" spans="1:9" x14ac:dyDescent="0.2">
      <c r="A348" s="88" t="s">
        <v>1312</v>
      </c>
      <c r="B348" s="85" t="s">
        <v>1313</v>
      </c>
      <c r="C348" s="86">
        <v>42020</v>
      </c>
      <c r="D348" s="85"/>
      <c r="E348" s="89" t="s">
        <v>348</v>
      </c>
      <c r="F348" s="85"/>
      <c r="G348" s="85"/>
      <c r="H348" s="85"/>
      <c r="I348" s="87"/>
    </row>
    <row r="349" spans="1:9" x14ac:dyDescent="0.2">
      <c r="A349" s="21" t="s">
        <v>489</v>
      </c>
      <c r="B349" s="35" t="s">
        <v>490</v>
      </c>
      <c r="C349" s="36">
        <v>40602</v>
      </c>
      <c r="D349" s="35"/>
      <c r="E349" s="39" t="s">
        <v>348</v>
      </c>
      <c r="F349" s="35"/>
      <c r="G349" s="35"/>
      <c r="H349" s="35"/>
      <c r="I349" s="23"/>
    </row>
    <row r="350" spans="1:9" x14ac:dyDescent="0.2">
      <c r="A350" s="88" t="s">
        <v>1368</v>
      </c>
      <c r="B350" s="85" t="s">
        <v>493</v>
      </c>
      <c r="C350" s="86">
        <v>42377</v>
      </c>
      <c r="D350" s="85"/>
      <c r="E350" s="89" t="s">
        <v>348</v>
      </c>
      <c r="F350" s="85"/>
      <c r="G350" s="85"/>
      <c r="H350" s="85"/>
      <c r="I350" s="87"/>
    </row>
    <row r="351" spans="1:9" x14ac:dyDescent="0.2">
      <c r="A351" s="21" t="s">
        <v>491</v>
      </c>
      <c r="B351" s="35" t="s">
        <v>119</v>
      </c>
      <c r="C351" s="36">
        <v>41493</v>
      </c>
      <c r="D351" s="35"/>
      <c r="E351" s="39" t="s">
        <v>348</v>
      </c>
      <c r="F351" s="35"/>
      <c r="G351" s="35"/>
      <c r="H351" s="35"/>
      <c r="I351" s="23"/>
    </row>
    <row r="352" spans="1:9" x14ac:dyDescent="0.2">
      <c r="A352" s="21" t="s">
        <v>492</v>
      </c>
      <c r="B352" s="35" t="s">
        <v>493</v>
      </c>
      <c r="C352" s="36">
        <v>41590</v>
      </c>
      <c r="D352" s="35"/>
      <c r="E352" s="39" t="s">
        <v>348</v>
      </c>
      <c r="F352" s="35"/>
      <c r="G352" s="35"/>
      <c r="H352" s="35"/>
      <c r="I352" s="23"/>
    </row>
    <row r="353" spans="1:9" x14ac:dyDescent="0.2">
      <c r="A353" s="71" t="s">
        <v>1335</v>
      </c>
      <c r="B353" s="72"/>
      <c r="C353" s="73">
        <v>41124</v>
      </c>
      <c r="D353" s="72"/>
      <c r="E353" s="39" t="s">
        <v>348</v>
      </c>
      <c r="F353" s="72"/>
      <c r="G353" s="72"/>
      <c r="H353" s="72"/>
      <c r="I353" s="79"/>
    </row>
    <row r="354" spans="1:9" x14ac:dyDescent="0.2">
      <c r="A354" s="21" t="s">
        <v>494</v>
      </c>
      <c r="B354" s="35" t="s">
        <v>495</v>
      </c>
      <c r="C354" s="36">
        <v>40492</v>
      </c>
      <c r="D354" s="35"/>
      <c r="E354" s="39" t="s">
        <v>348</v>
      </c>
      <c r="F354" s="35"/>
      <c r="G354" s="35"/>
      <c r="H354" s="35"/>
      <c r="I354" s="23"/>
    </row>
    <row r="355" spans="1:9" x14ac:dyDescent="0.2">
      <c r="A355" s="71" t="s">
        <v>1242</v>
      </c>
      <c r="B355" s="72" t="s">
        <v>1243</v>
      </c>
      <c r="C355" s="73">
        <v>42104</v>
      </c>
      <c r="D355" s="72"/>
      <c r="E355" s="39" t="s">
        <v>348</v>
      </c>
      <c r="F355" s="72"/>
      <c r="G355" s="72"/>
      <c r="H355" s="72"/>
      <c r="I355" s="79"/>
    </row>
    <row r="356" spans="1:9" x14ac:dyDescent="0.2">
      <c r="A356" s="21" t="s">
        <v>496</v>
      </c>
      <c r="B356" s="42" t="s">
        <v>176</v>
      </c>
      <c r="C356" s="36">
        <v>40195</v>
      </c>
      <c r="D356" s="35"/>
      <c r="E356" s="39">
        <v>6.9</v>
      </c>
      <c r="F356" s="35" t="s">
        <v>497</v>
      </c>
      <c r="G356" s="35" t="s">
        <v>498</v>
      </c>
      <c r="H356" s="35">
        <v>1</v>
      </c>
      <c r="I356" s="23" t="s">
        <v>174</v>
      </c>
    </row>
    <row r="357" spans="1:9" x14ac:dyDescent="0.2">
      <c r="A357" s="21" t="s">
        <v>499</v>
      </c>
      <c r="B357" s="35"/>
      <c r="C357" s="36"/>
      <c r="D357" s="35"/>
      <c r="E357" s="39" t="s">
        <v>348</v>
      </c>
      <c r="F357" s="35"/>
      <c r="G357" s="35"/>
      <c r="H357" s="35"/>
      <c r="I357" s="23"/>
    </row>
    <row r="358" spans="1:9" x14ac:dyDescent="0.2">
      <c r="A358" s="21" t="s">
        <v>500</v>
      </c>
      <c r="B358" s="35" t="s">
        <v>485</v>
      </c>
      <c r="C358" s="36">
        <v>41704</v>
      </c>
      <c r="D358" s="35"/>
      <c r="E358" s="39" t="s">
        <v>348</v>
      </c>
      <c r="F358" s="35"/>
      <c r="G358" s="35"/>
      <c r="H358" s="35"/>
      <c r="I358" s="23"/>
    </row>
    <row r="359" spans="1:9" x14ac:dyDescent="0.2">
      <c r="A359" s="21" t="s">
        <v>501</v>
      </c>
      <c r="B359" s="35" t="s">
        <v>502</v>
      </c>
      <c r="C359" s="36">
        <v>40239</v>
      </c>
      <c r="D359" s="35"/>
      <c r="E359" s="39" t="s">
        <v>348</v>
      </c>
      <c r="F359" s="35"/>
      <c r="G359" s="35"/>
      <c r="H359" s="35"/>
      <c r="I359" s="23"/>
    </row>
    <row r="360" spans="1:9" x14ac:dyDescent="0.2">
      <c r="A360" s="21" t="s">
        <v>503</v>
      </c>
      <c r="B360" s="35" t="s">
        <v>504</v>
      </c>
      <c r="C360" s="36">
        <v>40239</v>
      </c>
      <c r="D360" s="35"/>
      <c r="E360" s="39">
        <v>10</v>
      </c>
      <c r="F360" s="35" t="s">
        <v>505</v>
      </c>
      <c r="G360" s="35"/>
      <c r="H360" s="35"/>
      <c r="I360" s="23"/>
    </row>
    <row r="361" spans="1:9" x14ac:dyDescent="0.2">
      <c r="A361" s="21" t="s">
        <v>506</v>
      </c>
      <c r="B361" s="35" t="s">
        <v>507</v>
      </c>
      <c r="C361" s="36">
        <v>41492</v>
      </c>
      <c r="D361" s="35"/>
      <c r="E361" s="39">
        <v>250</v>
      </c>
      <c r="F361" s="35" t="s">
        <v>508</v>
      </c>
      <c r="G361" s="35"/>
      <c r="H361" s="35"/>
      <c r="I361" s="23" t="s">
        <v>509</v>
      </c>
    </row>
    <row r="362" spans="1:9" x14ac:dyDescent="0.2">
      <c r="A362" s="21" t="s">
        <v>510</v>
      </c>
      <c r="B362" s="35" t="s">
        <v>511</v>
      </c>
      <c r="C362" s="36">
        <v>40491</v>
      </c>
      <c r="D362" s="35"/>
      <c r="E362" s="39">
        <v>0.69</v>
      </c>
      <c r="F362" s="35" t="s">
        <v>63</v>
      </c>
      <c r="G362" s="35">
        <v>0.1</v>
      </c>
      <c r="H362" s="35"/>
      <c r="I362" s="23"/>
    </row>
    <row r="363" spans="1:9" x14ac:dyDescent="0.2">
      <c r="A363" s="21" t="s">
        <v>510</v>
      </c>
      <c r="B363" s="35" t="s">
        <v>1385</v>
      </c>
      <c r="C363" s="36">
        <v>42445</v>
      </c>
      <c r="D363" s="35"/>
      <c r="E363" s="39">
        <v>0.69</v>
      </c>
      <c r="F363" s="35"/>
      <c r="G363" s="35"/>
      <c r="H363" s="35"/>
      <c r="I363" s="23"/>
    </row>
    <row r="364" spans="1:9" x14ac:dyDescent="0.2">
      <c r="A364" s="21" t="s">
        <v>513</v>
      </c>
      <c r="B364" s="35" t="s">
        <v>514</v>
      </c>
      <c r="C364" s="36">
        <v>40602</v>
      </c>
      <c r="D364" s="35"/>
      <c r="E364" s="39">
        <v>0.97</v>
      </c>
      <c r="F364" s="35" t="s">
        <v>63</v>
      </c>
      <c r="G364" s="35">
        <v>0.14000000000000001</v>
      </c>
      <c r="H364" s="35"/>
      <c r="I364" s="23"/>
    </row>
    <row r="365" spans="1:9" x14ac:dyDescent="0.2">
      <c r="A365" s="21" t="s">
        <v>515</v>
      </c>
      <c r="B365" s="35" t="s">
        <v>516</v>
      </c>
      <c r="C365" s="36">
        <v>40477</v>
      </c>
      <c r="D365" s="35" t="s">
        <v>1008</v>
      </c>
      <c r="E365" s="39">
        <v>0.4</v>
      </c>
      <c r="F365" s="35" t="s">
        <v>36</v>
      </c>
      <c r="G365" s="35"/>
      <c r="H365" s="35"/>
      <c r="I365" s="23" t="s">
        <v>22</v>
      </c>
    </row>
    <row r="366" spans="1:9" x14ac:dyDescent="0.2">
      <c r="A366" s="21" t="s">
        <v>517</v>
      </c>
      <c r="B366" s="35" t="s">
        <v>518</v>
      </c>
      <c r="C366" s="36">
        <v>41642</v>
      </c>
      <c r="D366" s="35"/>
      <c r="E366" s="39">
        <v>9.6999999999999993</v>
      </c>
      <c r="F366" s="35" t="s">
        <v>63</v>
      </c>
      <c r="G366" s="35">
        <v>1.4</v>
      </c>
      <c r="H366" s="35">
        <v>1</v>
      </c>
      <c r="I366" s="23" t="s">
        <v>519</v>
      </c>
    </row>
    <row r="367" spans="1:9" x14ac:dyDescent="0.2">
      <c r="A367" s="21" t="s">
        <v>520</v>
      </c>
      <c r="B367" s="35" t="s">
        <v>521</v>
      </c>
      <c r="C367" s="36">
        <v>40479</v>
      </c>
      <c r="D367" s="35"/>
      <c r="E367" s="39" t="s">
        <v>348</v>
      </c>
      <c r="F367" s="35"/>
      <c r="G367" s="35"/>
      <c r="H367" s="35"/>
      <c r="I367" s="23"/>
    </row>
    <row r="368" spans="1:9" x14ac:dyDescent="0.2">
      <c r="A368" s="88" t="s">
        <v>1303</v>
      </c>
      <c r="B368" s="85" t="s">
        <v>533</v>
      </c>
      <c r="C368" s="86">
        <v>42268</v>
      </c>
      <c r="D368" s="85"/>
      <c r="E368" s="89" t="s">
        <v>348</v>
      </c>
      <c r="F368" s="85"/>
      <c r="G368" s="85"/>
      <c r="H368" s="85"/>
      <c r="I368" s="87"/>
    </row>
    <row r="369" spans="1:9" x14ac:dyDescent="0.2">
      <c r="A369" s="21" t="s">
        <v>522</v>
      </c>
      <c r="B369" s="35" t="s">
        <v>523</v>
      </c>
      <c r="C369" s="36">
        <v>41968</v>
      </c>
      <c r="D369" s="35"/>
      <c r="E369" s="39">
        <v>13.9</v>
      </c>
      <c r="F369" s="35" t="s">
        <v>63</v>
      </c>
      <c r="G369" s="35">
        <v>2</v>
      </c>
      <c r="H369" s="35">
        <v>1</v>
      </c>
      <c r="I369" s="23"/>
    </row>
    <row r="370" spans="1:9" x14ac:dyDescent="0.2">
      <c r="A370" s="21" t="s">
        <v>524</v>
      </c>
      <c r="B370" s="35"/>
      <c r="C370" s="36">
        <v>41001</v>
      </c>
      <c r="D370" s="35"/>
      <c r="E370" s="39">
        <v>2.8</v>
      </c>
      <c r="F370" s="35" t="s">
        <v>29</v>
      </c>
      <c r="G370" s="35">
        <v>0.4</v>
      </c>
      <c r="H370" s="35">
        <v>1</v>
      </c>
      <c r="I370" s="23" t="s">
        <v>54</v>
      </c>
    </row>
    <row r="371" spans="1:9" x14ac:dyDescent="0.2">
      <c r="A371" s="71" t="s">
        <v>1207</v>
      </c>
      <c r="B371" s="72" t="s">
        <v>1208</v>
      </c>
      <c r="C371" s="73">
        <v>42096</v>
      </c>
      <c r="D371" s="72"/>
      <c r="E371" s="39" t="s">
        <v>348</v>
      </c>
      <c r="F371" s="72"/>
      <c r="G371" s="72"/>
      <c r="H371" s="72"/>
      <c r="I371" s="79"/>
    </row>
    <row r="372" spans="1:9" x14ac:dyDescent="0.2">
      <c r="A372" s="88" t="s">
        <v>1353</v>
      </c>
      <c r="B372" s="85" t="s">
        <v>1354</v>
      </c>
      <c r="C372" s="86">
        <v>42377</v>
      </c>
      <c r="D372" s="85"/>
      <c r="E372" s="89" t="s">
        <v>348</v>
      </c>
      <c r="F372" s="85"/>
      <c r="G372" s="85"/>
      <c r="H372" s="85"/>
      <c r="I372" s="87" t="s">
        <v>1387</v>
      </c>
    </row>
    <row r="373" spans="1:9" x14ac:dyDescent="0.2">
      <c r="A373" s="21" t="s">
        <v>525</v>
      </c>
      <c r="B373" s="35" t="s">
        <v>526</v>
      </c>
      <c r="C373" s="36">
        <v>41690</v>
      </c>
      <c r="D373" s="35"/>
      <c r="E373" s="39" t="s">
        <v>348</v>
      </c>
      <c r="F373" s="35"/>
      <c r="G373" s="35"/>
      <c r="H373" s="35"/>
      <c r="I373" s="23"/>
    </row>
    <row r="374" spans="1:9" x14ac:dyDescent="0.2">
      <c r="A374" s="21" t="s">
        <v>527</v>
      </c>
      <c r="B374" s="35" t="s">
        <v>62</v>
      </c>
      <c r="C374" s="36">
        <v>41919</v>
      </c>
      <c r="D374" s="39"/>
      <c r="E374" s="39">
        <v>4</v>
      </c>
      <c r="F374" s="35" t="s">
        <v>63</v>
      </c>
      <c r="G374" s="35">
        <v>0.6</v>
      </c>
      <c r="H374" s="35"/>
      <c r="I374" s="23"/>
    </row>
    <row r="375" spans="1:9" x14ac:dyDescent="0.2">
      <c r="A375" s="21" t="s">
        <v>528</v>
      </c>
      <c r="B375" s="35" t="s">
        <v>529</v>
      </c>
      <c r="C375" s="36">
        <v>40214</v>
      </c>
      <c r="D375" s="39"/>
      <c r="E375" s="39">
        <v>9.6999999999999993</v>
      </c>
      <c r="F375" s="35" t="s">
        <v>36</v>
      </c>
      <c r="G375" s="35">
        <v>1.4</v>
      </c>
      <c r="H375" s="35">
        <v>1</v>
      </c>
      <c r="I375" s="23" t="s">
        <v>105</v>
      </c>
    </row>
    <row r="376" spans="1:9" x14ac:dyDescent="0.2">
      <c r="A376" s="71" t="s">
        <v>1191</v>
      </c>
      <c r="B376" s="80">
        <v>2594628</v>
      </c>
      <c r="C376" s="73">
        <v>42062</v>
      </c>
      <c r="D376" s="72"/>
      <c r="E376" s="39" t="s">
        <v>348</v>
      </c>
      <c r="F376" s="72"/>
      <c r="G376" s="72"/>
      <c r="H376" s="72"/>
      <c r="I376" s="79" t="s">
        <v>731</v>
      </c>
    </row>
    <row r="377" spans="1:9" x14ac:dyDescent="0.2">
      <c r="A377" s="21" t="s">
        <v>530</v>
      </c>
      <c r="B377" s="35" t="s">
        <v>531</v>
      </c>
      <c r="C377" s="36">
        <v>41920</v>
      </c>
      <c r="D377" s="35"/>
      <c r="E377" s="39" t="s">
        <v>348</v>
      </c>
      <c r="F377" s="35"/>
      <c r="G377" s="35"/>
      <c r="H377" s="35"/>
      <c r="I377" s="23"/>
    </row>
    <row r="378" spans="1:9" x14ac:dyDescent="0.2">
      <c r="A378" s="21" t="s">
        <v>532</v>
      </c>
      <c r="B378" s="35" t="s">
        <v>533</v>
      </c>
      <c r="C378" s="36">
        <v>41710</v>
      </c>
      <c r="D378" s="35"/>
      <c r="E378" s="39" t="s">
        <v>348</v>
      </c>
      <c r="F378" s="35"/>
      <c r="G378" s="35"/>
      <c r="H378" s="35"/>
      <c r="I378" s="23"/>
    </row>
    <row r="379" spans="1:9" x14ac:dyDescent="0.2">
      <c r="A379" s="21" t="s">
        <v>534</v>
      </c>
      <c r="B379" s="35" t="s">
        <v>535</v>
      </c>
      <c r="C379" s="36">
        <v>40221</v>
      </c>
      <c r="D379" s="35"/>
      <c r="E379" s="39">
        <v>3.5000000000000003E-2</v>
      </c>
      <c r="F379" s="35" t="s">
        <v>79</v>
      </c>
      <c r="G379" s="35">
        <v>5.0000000000000001E-3</v>
      </c>
      <c r="H379" s="35">
        <v>1</v>
      </c>
      <c r="I379" s="23" t="s">
        <v>536</v>
      </c>
    </row>
    <row r="380" spans="1:9" x14ac:dyDescent="0.2">
      <c r="A380" s="21" t="s">
        <v>537</v>
      </c>
      <c r="B380" s="35" t="s">
        <v>538</v>
      </c>
      <c r="C380" s="36">
        <v>41844</v>
      </c>
      <c r="D380" s="35"/>
      <c r="E380" s="39" t="s">
        <v>348</v>
      </c>
      <c r="F380" s="35"/>
      <c r="G380" s="35"/>
      <c r="H380" s="35"/>
      <c r="I380" s="23"/>
    </row>
    <row r="381" spans="1:9" x14ac:dyDescent="0.2">
      <c r="A381" s="21" t="s">
        <v>539</v>
      </c>
      <c r="B381" s="35" t="s">
        <v>540</v>
      </c>
      <c r="C381" s="36">
        <v>41667</v>
      </c>
      <c r="D381" s="35"/>
      <c r="E381" s="39" t="s">
        <v>348</v>
      </c>
      <c r="F381" s="35"/>
      <c r="G381" s="35"/>
      <c r="H381" s="35"/>
      <c r="I381" s="23"/>
    </row>
    <row r="382" spans="1:9" x14ac:dyDescent="0.2">
      <c r="A382" s="21" t="s">
        <v>541</v>
      </c>
      <c r="B382" s="35" t="s">
        <v>357</v>
      </c>
      <c r="C382" s="36">
        <v>40519</v>
      </c>
      <c r="D382" s="35"/>
      <c r="E382" s="39" t="s">
        <v>348</v>
      </c>
      <c r="F382" s="35"/>
      <c r="G382" s="35"/>
      <c r="H382" s="35"/>
      <c r="I382" s="23"/>
    </row>
    <row r="383" spans="1:9" x14ac:dyDescent="0.2">
      <c r="A383" s="21" t="s">
        <v>542</v>
      </c>
      <c r="B383" s="35" t="s">
        <v>543</v>
      </c>
      <c r="C383" s="36">
        <v>40577</v>
      </c>
      <c r="D383" s="35"/>
      <c r="E383" s="39" t="s">
        <v>348</v>
      </c>
      <c r="F383" s="35"/>
      <c r="G383" s="35"/>
      <c r="H383" s="35"/>
      <c r="I383" s="23"/>
    </row>
    <row r="384" spans="1:9" x14ac:dyDescent="0.2">
      <c r="A384" s="21" t="s">
        <v>544</v>
      </c>
      <c r="B384" s="35" t="s">
        <v>545</v>
      </c>
      <c r="C384" s="36">
        <v>41372</v>
      </c>
      <c r="D384" s="35"/>
      <c r="E384" s="39" t="s">
        <v>1010</v>
      </c>
      <c r="F384" s="35"/>
      <c r="G384" s="35"/>
      <c r="H384" s="35"/>
      <c r="I384" s="23" t="s">
        <v>546</v>
      </c>
    </row>
    <row r="385" spans="1:9" x14ac:dyDescent="0.2">
      <c r="A385" s="21" t="s">
        <v>547</v>
      </c>
      <c r="B385" s="35" t="s">
        <v>548</v>
      </c>
      <c r="C385" s="36">
        <v>40232</v>
      </c>
      <c r="D385" s="35"/>
      <c r="E385" s="39" t="s">
        <v>348</v>
      </c>
      <c r="F385" s="35"/>
      <c r="G385" s="35"/>
      <c r="H385" s="35"/>
      <c r="I385" s="23"/>
    </row>
    <row r="386" spans="1:9" x14ac:dyDescent="0.2">
      <c r="A386" s="21" t="s">
        <v>549</v>
      </c>
      <c r="B386" s="43" t="s">
        <v>446</v>
      </c>
      <c r="C386" s="36">
        <v>40976</v>
      </c>
      <c r="D386" s="35"/>
      <c r="E386" s="39" t="s">
        <v>479</v>
      </c>
      <c r="F386" s="35"/>
      <c r="G386" s="35"/>
      <c r="H386" s="35"/>
      <c r="I386" s="23" t="s">
        <v>445</v>
      </c>
    </row>
    <row r="387" spans="1:9" x14ac:dyDescent="0.2">
      <c r="A387" s="88" t="s">
        <v>1366</v>
      </c>
      <c r="B387" s="85" t="s">
        <v>1367</v>
      </c>
      <c r="C387" s="86">
        <v>42377</v>
      </c>
      <c r="D387" s="85"/>
      <c r="E387" s="89" t="s">
        <v>348</v>
      </c>
      <c r="F387" s="85"/>
      <c r="G387" s="85"/>
      <c r="H387" s="85"/>
      <c r="I387" s="87"/>
    </row>
    <row r="388" spans="1:9" x14ac:dyDescent="0.2">
      <c r="A388" s="21" t="s">
        <v>550</v>
      </c>
      <c r="B388" s="35" t="s">
        <v>223</v>
      </c>
      <c r="C388" s="36">
        <v>41704</v>
      </c>
      <c r="D388" s="35"/>
      <c r="E388" s="39" t="s">
        <v>348</v>
      </c>
      <c r="F388" s="35"/>
      <c r="G388" s="35"/>
      <c r="H388" s="35"/>
      <c r="I388" s="23"/>
    </row>
    <row r="389" spans="1:9" x14ac:dyDescent="0.2">
      <c r="A389" s="21" t="s">
        <v>551</v>
      </c>
      <c r="B389" s="35" t="s">
        <v>552</v>
      </c>
      <c r="C389" s="36">
        <v>41844</v>
      </c>
      <c r="D389" s="35"/>
      <c r="E389" s="39" t="s">
        <v>348</v>
      </c>
      <c r="F389" s="35"/>
      <c r="G389" s="35"/>
      <c r="H389" s="35"/>
      <c r="I389" s="23" t="s">
        <v>553</v>
      </c>
    </row>
    <row r="390" spans="1:9" x14ac:dyDescent="0.2">
      <c r="A390" s="21" t="s">
        <v>554</v>
      </c>
      <c r="B390" s="35" t="s">
        <v>555</v>
      </c>
      <c r="C390" s="36">
        <v>41592</v>
      </c>
      <c r="D390" s="35"/>
      <c r="E390" s="39" t="s">
        <v>348</v>
      </c>
      <c r="F390" s="35"/>
      <c r="G390" s="35"/>
      <c r="H390" s="35"/>
      <c r="I390" s="23"/>
    </row>
    <row r="391" spans="1:9" x14ac:dyDescent="0.2">
      <c r="A391" s="21" t="s">
        <v>556</v>
      </c>
      <c r="B391" s="35" t="s">
        <v>33</v>
      </c>
      <c r="C391" s="36">
        <v>41565</v>
      </c>
      <c r="D391" s="35"/>
      <c r="E391" s="39" t="s">
        <v>348</v>
      </c>
      <c r="F391" s="35"/>
      <c r="G391" s="35"/>
      <c r="H391" s="35"/>
      <c r="I391" s="23" t="s">
        <v>95</v>
      </c>
    </row>
    <row r="392" spans="1:9" x14ac:dyDescent="0.2">
      <c r="A392" s="21" t="s">
        <v>557</v>
      </c>
      <c r="B392" s="35" t="s">
        <v>558</v>
      </c>
      <c r="C392" s="36">
        <v>41710</v>
      </c>
      <c r="D392" s="35"/>
      <c r="E392" s="39" t="s">
        <v>348</v>
      </c>
      <c r="F392" s="35"/>
      <c r="G392" s="35"/>
      <c r="H392" s="35"/>
      <c r="I392" s="23"/>
    </row>
    <row r="393" spans="1:9" x14ac:dyDescent="0.2">
      <c r="A393" s="21" t="s">
        <v>559</v>
      </c>
      <c r="B393" s="35" t="s">
        <v>560</v>
      </c>
      <c r="C393" s="36">
        <v>40975</v>
      </c>
      <c r="D393" s="35"/>
      <c r="E393" s="39">
        <v>3</v>
      </c>
      <c r="F393" s="35"/>
      <c r="G393" s="35"/>
      <c r="H393" s="35"/>
      <c r="I393" s="23" t="s">
        <v>561</v>
      </c>
    </row>
    <row r="394" spans="1:9" x14ac:dyDescent="0.2">
      <c r="A394" s="21" t="s">
        <v>562</v>
      </c>
      <c r="B394" s="35" t="s">
        <v>563</v>
      </c>
      <c r="C394" s="36">
        <v>40340</v>
      </c>
      <c r="D394" s="35" t="s">
        <v>1008</v>
      </c>
      <c r="E394" s="39">
        <v>1.4E-2</v>
      </c>
      <c r="F394" s="35" t="s">
        <v>63</v>
      </c>
      <c r="G394" s="35">
        <v>0.2</v>
      </c>
      <c r="H394" s="35"/>
      <c r="I394" s="23"/>
    </row>
    <row r="395" spans="1:9" x14ac:dyDescent="0.2">
      <c r="A395" s="71" t="s">
        <v>1224</v>
      </c>
      <c r="B395" s="72" t="s">
        <v>1225</v>
      </c>
      <c r="C395" s="73">
        <v>42104</v>
      </c>
      <c r="D395" s="72"/>
      <c r="E395" s="39" t="s">
        <v>348</v>
      </c>
      <c r="F395" s="72"/>
      <c r="G395" s="72"/>
      <c r="H395" s="72"/>
      <c r="I395" s="79"/>
    </row>
    <row r="396" spans="1:9" x14ac:dyDescent="0.2">
      <c r="A396" s="21" t="s">
        <v>564</v>
      </c>
      <c r="B396" s="35" t="s">
        <v>565</v>
      </c>
      <c r="C396" s="36">
        <v>41372</v>
      </c>
      <c r="D396" s="35"/>
      <c r="E396" s="39" t="s">
        <v>348</v>
      </c>
      <c r="F396" s="35"/>
      <c r="G396" s="35"/>
      <c r="H396" s="35"/>
      <c r="I396" s="23" t="s">
        <v>566</v>
      </c>
    </row>
    <row r="397" spans="1:9" x14ac:dyDescent="0.2">
      <c r="A397" s="21" t="s">
        <v>567</v>
      </c>
      <c r="B397" s="35" t="s">
        <v>568</v>
      </c>
      <c r="C397" s="36">
        <v>41449</v>
      </c>
      <c r="D397" s="35"/>
      <c r="E397" s="39" t="s">
        <v>348</v>
      </c>
      <c r="F397" s="35"/>
      <c r="G397" s="35"/>
      <c r="H397" s="35"/>
      <c r="I397" s="23"/>
    </row>
    <row r="398" spans="1:9" x14ac:dyDescent="0.2">
      <c r="A398" s="21" t="s">
        <v>569</v>
      </c>
      <c r="B398" s="35" t="s">
        <v>570</v>
      </c>
      <c r="C398" s="36">
        <v>41402</v>
      </c>
      <c r="D398" s="35"/>
      <c r="E398" s="39" t="s">
        <v>348</v>
      </c>
      <c r="F398" s="35"/>
      <c r="G398" s="35"/>
      <c r="H398" s="35"/>
      <c r="I398" s="23"/>
    </row>
    <row r="399" spans="1:9" x14ac:dyDescent="0.2">
      <c r="A399" s="21" t="s">
        <v>571</v>
      </c>
      <c r="B399" s="35" t="s">
        <v>572</v>
      </c>
      <c r="C399" s="36">
        <v>42300</v>
      </c>
      <c r="D399" s="35"/>
      <c r="E399" s="39" t="s">
        <v>348</v>
      </c>
      <c r="F399" s="35"/>
      <c r="G399" s="35"/>
      <c r="H399" s="35"/>
      <c r="I399" s="23" t="s">
        <v>1325</v>
      </c>
    </row>
    <row r="400" spans="1:9" x14ac:dyDescent="0.2">
      <c r="A400" s="21" t="s">
        <v>573</v>
      </c>
      <c r="B400" s="35" t="s">
        <v>574</v>
      </c>
      <c r="C400" s="36">
        <v>41498</v>
      </c>
      <c r="D400" s="35"/>
      <c r="E400" s="39">
        <v>0.14000000000000001</v>
      </c>
      <c r="F400" s="35" t="s">
        <v>63</v>
      </c>
      <c r="G400" s="35"/>
      <c r="H400" s="35"/>
      <c r="I400" s="23" t="s">
        <v>575</v>
      </c>
    </row>
    <row r="401" spans="1:9" x14ac:dyDescent="0.2">
      <c r="A401" s="21" t="s">
        <v>576</v>
      </c>
      <c r="B401" s="35" t="s">
        <v>577</v>
      </c>
      <c r="C401" s="36">
        <v>41498</v>
      </c>
      <c r="D401" s="35"/>
      <c r="E401" s="39">
        <v>0.14000000000000001</v>
      </c>
      <c r="F401" s="35" t="s">
        <v>63</v>
      </c>
      <c r="G401" s="35">
        <v>0.02</v>
      </c>
      <c r="H401" s="35"/>
      <c r="I401" s="23"/>
    </row>
    <row r="402" spans="1:9" x14ac:dyDescent="0.2">
      <c r="A402" s="21" t="s">
        <v>578</v>
      </c>
      <c r="B402" s="35" t="s">
        <v>579</v>
      </c>
      <c r="C402" s="36">
        <v>40526</v>
      </c>
      <c r="D402" s="35"/>
      <c r="E402" s="39">
        <v>11</v>
      </c>
      <c r="F402" s="35" t="s">
        <v>63</v>
      </c>
      <c r="G402" s="35">
        <v>1.6</v>
      </c>
      <c r="H402" s="35"/>
      <c r="I402" s="23"/>
    </row>
    <row r="403" spans="1:9" x14ac:dyDescent="0.2">
      <c r="A403" s="21" t="s">
        <v>580</v>
      </c>
      <c r="B403" s="35" t="s">
        <v>581</v>
      </c>
      <c r="C403" s="36">
        <v>41498</v>
      </c>
      <c r="D403" s="35"/>
      <c r="E403" s="39">
        <v>11</v>
      </c>
      <c r="F403" s="35" t="s">
        <v>36</v>
      </c>
      <c r="G403" s="35">
        <v>1.6</v>
      </c>
      <c r="H403" s="35"/>
      <c r="I403" s="23"/>
    </row>
    <row r="404" spans="1:9" x14ac:dyDescent="0.2">
      <c r="A404" s="21" t="s">
        <v>582</v>
      </c>
      <c r="B404" s="35" t="s">
        <v>583</v>
      </c>
      <c r="C404" s="36">
        <v>40526</v>
      </c>
      <c r="D404" s="35"/>
      <c r="E404" s="39">
        <v>11</v>
      </c>
      <c r="F404" s="35"/>
      <c r="G404" s="35"/>
      <c r="H404" s="35"/>
      <c r="I404" s="23" t="s">
        <v>584</v>
      </c>
    </row>
    <row r="405" spans="1:9" x14ac:dyDescent="0.2">
      <c r="A405" s="21" t="s">
        <v>585</v>
      </c>
      <c r="B405" s="35" t="s">
        <v>586</v>
      </c>
      <c r="C405" s="36">
        <v>41512</v>
      </c>
      <c r="D405" s="35" t="s">
        <v>1038</v>
      </c>
      <c r="E405" s="39">
        <v>5</v>
      </c>
      <c r="F405" s="35" t="s">
        <v>36</v>
      </c>
      <c r="G405" s="35"/>
      <c r="H405" s="35"/>
      <c r="I405" s="23" t="s">
        <v>587</v>
      </c>
    </row>
    <row r="406" spans="1:9" x14ac:dyDescent="0.2">
      <c r="A406" s="21" t="s">
        <v>588</v>
      </c>
      <c r="B406" s="35" t="s">
        <v>589</v>
      </c>
      <c r="C406" s="36">
        <v>40276</v>
      </c>
      <c r="D406" s="35"/>
      <c r="E406" s="39" t="s">
        <v>348</v>
      </c>
      <c r="F406" s="35"/>
      <c r="G406" s="35"/>
      <c r="H406" s="35"/>
      <c r="I406" s="23"/>
    </row>
    <row r="407" spans="1:9" x14ac:dyDescent="0.2">
      <c r="A407" s="21" t="s">
        <v>590</v>
      </c>
      <c r="B407" s="35" t="s">
        <v>146</v>
      </c>
      <c r="C407" s="36">
        <v>41352</v>
      </c>
      <c r="D407" s="35"/>
      <c r="E407" s="39" t="s">
        <v>348</v>
      </c>
      <c r="F407" s="35"/>
      <c r="G407" s="35"/>
      <c r="H407" s="35"/>
      <c r="I407" s="23" t="s">
        <v>164</v>
      </c>
    </row>
    <row r="408" spans="1:9" x14ac:dyDescent="0.2">
      <c r="A408" s="21" t="s">
        <v>591</v>
      </c>
      <c r="B408" s="35" t="s">
        <v>581</v>
      </c>
      <c r="C408" s="36">
        <v>41498</v>
      </c>
      <c r="D408" s="35"/>
      <c r="E408" s="39">
        <v>0.69</v>
      </c>
      <c r="F408" s="35" t="s">
        <v>36</v>
      </c>
      <c r="G408" s="35">
        <v>0.1</v>
      </c>
      <c r="H408" s="35"/>
      <c r="I408" s="23"/>
    </row>
    <row r="409" spans="1:9" x14ac:dyDescent="0.2">
      <c r="A409" s="21" t="s">
        <v>592</v>
      </c>
      <c r="B409" s="35" t="s">
        <v>593</v>
      </c>
      <c r="C409" s="36">
        <v>40239</v>
      </c>
      <c r="D409" s="35"/>
      <c r="E409" s="39" t="s">
        <v>348</v>
      </c>
      <c r="F409" s="35"/>
      <c r="G409" s="35"/>
      <c r="H409" s="35"/>
      <c r="I409" s="23"/>
    </row>
    <row r="410" spans="1:9" x14ac:dyDescent="0.2">
      <c r="A410" s="21" t="s">
        <v>594</v>
      </c>
      <c r="B410" s="35" t="s">
        <v>46</v>
      </c>
      <c r="C410" s="36">
        <v>40976</v>
      </c>
      <c r="D410" s="35"/>
      <c r="E410" s="39">
        <v>4.2</v>
      </c>
      <c r="F410" s="35" t="s">
        <v>595</v>
      </c>
      <c r="G410" s="35">
        <v>0.6</v>
      </c>
      <c r="H410" s="35"/>
      <c r="I410" s="23"/>
    </row>
    <row r="411" spans="1:9" x14ac:dyDescent="0.2">
      <c r="A411" s="21" t="s">
        <v>596</v>
      </c>
      <c r="B411" s="35" t="s">
        <v>94</v>
      </c>
      <c r="C411" s="36">
        <v>41710</v>
      </c>
      <c r="D411" s="35"/>
      <c r="E411" s="39" t="s">
        <v>348</v>
      </c>
      <c r="F411" s="35"/>
      <c r="G411" s="35"/>
      <c r="H411" s="35"/>
      <c r="I411" s="23"/>
    </row>
    <row r="412" spans="1:9" x14ac:dyDescent="0.2">
      <c r="A412" s="21" t="s">
        <v>597</v>
      </c>
      <c r="B412" s="35" t="s">
        <v>598</v>
      </c>
      <c r="C412" s="36">
        <v>41402</v>
      </c>
      <c r="D412" s="35"/>
      <c r="E412" s="39">
        <v>21</v>
      </c>
      <c r="F412" s="35"/>
      <c r="G412" s="35"/>
      <c r="H412" s="35"/>
      <c r="I412" s="23"/>
    </row>
    <row r="413" spans="1:9" x14ac:dyDescent="0.2">
      <c r="A413" s="21" t="s">
        <v>599</v>
      </c>
      <c r="B413" s="35"/>
      <c r="C413" s="36">
        <v>41579</v>
      </c>
      <c r="D413" s="35"/>
      <c r="E413" s="39">
        <v>21</v>
      </c>
      <c r="F413" s="35"/>
      <c r="G413" s="35"/>
      <c r="H413" s="35"/>
      <c r="I413" s="23" t="s">
        <v>600</v>
      </c>
    </row>
    <row r="414" spans="1:9" x14ac:dyDescent="0.2">
      <c r="A414" s="21" t="s">
        <v>601</v>
      </c>
      <c r="B414" s="35" t="s">
        <v>602</v>
      </c>
      <c r="C414" s="36">
        <v>41844</v>
      </c>
      <c r="D414" s="35"/>
      <c r="E414" s="39">
        <v>21</v>
      </c>
      <c r="F414" s="35"/>
      <c r="G414" s="35"/>
      <c r="H414" s="35"/>
      <c r="I414" s="23" t="s">
        <v>603</v>
      </c>
    </row>
    <row r="415" spans="1:9" x14ac:dyDescent="0.2">
      <c r="A415" s="21" t="s">
        <v>600</v>
      </c>
      <c r="B415" s="35" t="s">
        <v>1306</v>
      </c>
      <c r="C415" s="36">
        <v>40837</v>
      </c>
      <c r="D415" s="35"/>
      <c r="E415" s="39">
        <v>21</v>
      </c>
      <c r="F415" s="35" t="s">
        <v>605</v>
      </c>
      <c r="G415" s="35">
        <v>0.1</v>
      </c>
      <c r="H415" s="35">
        <v>3400</v>
      </c>
      <c r="I415" s="23"/>
    </row>
    <row r="416" spans="1:9" x14ac:dyDescent="0.2">
      <c r="A416" s="21" t="s">
        <v>606</v>
      </c>
      <c r="B416" s="35" t="s">
        <v>380</v>
      </c>
      <c r="C416" s="36">
        <v>40975</v>
      </c>
      <c r="D416" s="35"/>
      <c r="E416" s="39">
        <v>21</v>
      </c>
      <c r="F416" s="35" t="s">
        <v>36</v>
      </c>
      <c r="G416" s="35"/>
      <c r="H416" s="35"/>
      <c r="I416" s="23" t="s">
        <v>607</v>
      </c>
    </row>
    <row r="417" spans="1:9" x14ac:dyDescent="0.2">
      <c r="A417" s="21" t="s">
        <v>608</v>
      </c>
      <c r="B417" s="35" t="s">
        <v>609</v>
      </c>
      <c r="C417" s="36">
        <v>41424</v>
      </c>
      <c r="D417" s="35"/>
      <c r="E417" s="39">
        <v>21</v>
      </c>
      <c r="F417" s="35"/>
      <c r="G417" s="35"/>
      <c r="H417" s="35"/>
      <c r="I417" s="23" t="s">
        <v>120</v>
      </c>
    </row>
    <row r="418" spans="1:9" x14ac:dyDescent="0.2">
      <c r="A418" s="21" t="s">
        <v>610</v>
      </c>
      <c r="B418" s="35" t="s">
        <v>604</v>
      </c>
      <c r="C418" s="36">
        <v>40837</v>
      </c>
      <c r="D418" s="35"/>
      <c r="E418" s="39">
        <v>21</v>
      </c>
      <c r="F418" s="35" t="s">
        <v>605</v>
      </c>
      <c r="G418" s="35">
        <v>0.1</v>
      </c>
      <c r="H418" s="44">
        <v>3400</v>
      </c>
      <c r="I418" s="23" t="s">
        <v>600</v>
      </c>
    </row>
    <row r="419" spans="1:9" x14ac:dyDescent="0.2">
      <c r="A419" s="21" t="s">
        <v>611</v>
      </c>
      <c r="B419" s="35" t="s">
        <v>612</v>
      </c>
      <c r="C419" s="36">
        <v>40483</v>
      </c>
      <c r="D419" s="35"/>
      <c r="E419" s="39" t="s">
        <v>348</v>
      </c>
      <c r="F419" s="35"/>
      <c r="G419" s="35"/>
      <c r="H419" s="35"/>
      <c r="I419" s="23"/>
    </row>
    <row r="420" spans="1:9" x14ac:dyDescent="0.2">
      <c r="A420" s="88" t="s">
        <v>1291</v>
      </c>
      <c r="B420" s="85" t="s">
        <v>94</v>
      </c>
      <c r="C420" s="86">
        <v>42262</v>
      </c>
      <c r="D420" s="85"/>
      <c r="E420" s="89" t="s">
        <v>348</v>
      </c>
      <c r="F420" s="85"/>
      <c r="G420" s="85"/>
      <c r="H420" s="85"/>
      <c r="I420" s="87"/>
    </row>
    <row r="421" spans="1:9" x14ac:dyDescent="0.2">
      <c r="A421" s="71" t="s">
        <v>1234</v>
      </c>
      <c r="B421" s="72" t="s">
        <v>1235</v>
      </c>
      <c r="C421" s="73"/>
      <c r="D421" s="72"/>
      <c r="E421" s="39" t="s">
        <v>348</v>
      </c>
      <c r="F421" s="72"/>
      <c r="G421" s="72"/>
      <c r="H421" s="72"/>
      <c r="I421" s="79"/>
    </row>
    <row r="422" spans="1:9" x14ac:dyDescent="0.2">
      <c r="A422" s="88" t="s">
        <v>1304</v>
      </c>
      <c r="B422" s="85" t="s">
        <v>1305</v>
      </c>
      <c r="C422" s="86">
        <v>42268</v>
      </c>
      <c r="D422" s="85"/>
      <c r="E422" s="89" t="s">
        <v>348</v>
      </c>
      <c r="F422" s="85"/>
      <c r="G422" s="85"/>
      <c r="H422" s="85"/>
      <c r="I422" s="87"/>
    </row>
    <row r="423" spans="1:9" x14ac:dyDescent="0.2">
      <c r="A423" s="88" t="s">
        <v>1299</v>
      </c>
      <c r="B423" s="85" t="s">
        <v>1300</v>
      </c>
      <c r="C423" s="86">
        <v>42268</v>
      </c>
      <c r="D423" s="85"/>
      <c r="E423" s="89" t="s">
        <v>348</v>
      </c>
      <c r="F423" s="85"/>
      <c r="G423" s="85"/>
      <c r="H423" s="85"/>
      <c r="I423" s="87"/>
    </row>
    <row r="424" spans="1:9" x14ac:dyDescent="0.2">
      <c r="A424" s="21" t="s">
        <v>613</v>
      </c>
      <c r="B424" s="35"/>
      <c r="C424" s="36">
        <v>41579</v>
      </c>
      <c r="D424" s="35"/>
      <c r="E424" s="39">
        <v>0.69</v>
      </c>
      <c r="F424" s="35" t="s">
        <v>36</v>
      </c>
      <c r="G424" s="35">
        <v>0.1</v>
      </c>
      <c r="H424" s="35">
        <v>1</v>
      </c>
      <c r="I424" s="23" t="s">
        <v>301</v>
      </c>
    </row>
    <row r="425" spans="1:9" x14ac:dyDescent="0.2">
      <c r="A425" s="21" t="s">
        <v>1091</v>
      </c>
      <c r="B425" s="35" t="s">
        <v>1092</v>
      </c>
      <c r="C425" s="36">
        <v>42025</v>
      </c>
      <c r="D425" s="35"/>
      <c r="E425" s="39" t="s">
        <v>348</v>
      </c>
      <c r="F425" s="35"/>
      <c r="G425" s="35"/>
      <c r="H425" s="35"/>
      <c r="I425" s="23"/>
    </row>
    <row r="426" spans="1:9" x14ac:dyDescent="0.2">
      <c r="A426" s="21" t="s">
        <v>614</v>
      </c>
      <c r="B426" s="35" t="s">
        <v>615</v>
      </c>
      <c r="C426" s="36">
        <v>41709</v>
      </c>
      <c r="D426" s="35"/>
      <c r="E426" s="39" t="s">
        <v>348</v>
      </c>
      <c r="F426" s="35"/>
      <c r="G426" s="35"/>
      <c r="H426" s="35"/>
      <c r="I426" s="23"/>
    </row>
    <row r="427" spans="1:9" x14ac:dyDescent="0.2">
      <c r="A427" s="21" t="s">
        <v>616</v>
      </c>
      <c r="B427" s="35" t="s">
        <v>33</v>
      </c>
      <c r="C427" s="36">
        <v>41704</v>
      </c>
      <c r="D427" s="35"/>
      <c r="E427" s="39" t="s">
        <v>348</v>
      </c>
      <c r="F427" s="35"/>
      <c r="G427" s="35"/>
      <c r="H427" s="35"/>
      <c r="I427" s="23"/>
    </row>
    <row r="428" spans="1:9" x14ac:dyDescent="0.2">
      <c r="A428" s="88" t="s">
        <v>1311</v>
      </c>
      <c r="B428" s="85"/>
      <c r="C428" s="86">
        <v>42285</v>
      </c>
      <c r="D428" s="85"/>
      <c r="E428" s="89">
        <v>7.95</v>
      </c>
      <c r="F428" s="85"/>
      <c r="G428" s="85"/>
      <c r="H428" s="85"/>
      <c r="I428" s="87"/>
    </row>
    <row r="429" spans="1:9" x14ac:dyDescent="0.2">
      <c r="A429" s="21" t="s">
        <v>617</v>
      </c>
      <c r="B429" s="35"/>
      <c r="C429" s="36">
        <v>40519</v>
      </c>
      <c r="D429" s="35"/>
      <c r="E429" s="39" t="s">
        <v>348</v>
      </c>
      <c r="F429" s="35"/>
      <c r="G429" s="35"/>
      <c r="H429" s="35"/>
      <c r="I429" s="23"/>
    </row>
    <row r="430" spans="1:9" x14ac:dyDescent="0.2">
      <c r="A430" s="21" t="s">
        <v>618</v>
      </c>
      <c r="B430" s="35"/>
      <c r="C430" s="36">
        <v>40193</v>
      </c>
      <c r="D430" s="35"/>
      <c r="E430" s="39" t="s">
        <v>348</v>
      </c>
      <c r="F430" s="35" t="s">
        <v>220</v>
      </c>
      <c r="G430" s="35" t="s">
        <v>220</v>
      </c>
      <c r="H430" s="35" t="s">
        <v>220</v>
      </c>
      <c r="I430" s="23" t="s">
        <v>220</v>
      </c>
    </row>
    <row r="431" spans="1:9" x14ac:dyDescent="0.2">
      <c r="A431" s="21" t="s">
        <v>619</v>
      </c>
      <c r="B431" s="35" t="s">
        <v>620</v>
      </c>
      <c r="C431" s="36">
        <v>40602</v>
      </c>
      <c r="D431" s="35"/>
      <c r="E431" s="39" t="s">
        <v>348</v>
      </c>
      <c r="F431" s="35"/>
      <c r="G431" s="35"/>
      <c r="H431" s="35"/>
      <c r="I431" s="23"/>
    </row>
    <row r="432" spans="1:9" x14ac:dyDescent="0.2">
      <c r="A432" s="21" t="s">
        <v>621</v>
      </c>
      <c r="B432" s="35"/>
      <c r="C432" s="36">
        <v>40193</v>
      </c>
      <c r="D432" s="35"/>
      <c r="E432" s="39" t="s">
        <v>348</v>
      </c>
      <c r="F432" s="35"/>
      <c r="G432" s="35"/>
      <c r="H432" s="35"/>
      <c r="I432" s="23"/>
    </row>
    <row r="433" spans="1:9" x14ac:dyDescent="0.2">
      <c r="A433" s="21" t="s">
        <v>622</v>
      </c>
      <c r="B433" s="35" t="s">
        <v>623</v>
      </c>
      <c r="C433" s="36">
        <v>40506</v>
      </c>
      <c r="D433" s="35"/>
      <c r="E433" s="39" t="s">
        <v>348</v>
      </c>
      <c r="F433" s="35"/>
      <c r="G433" s="35"/>
      <c r="H433" s="35"/>
      <c r="I433" s="23"/>
    </row>
    <row r="434" spans="1:9" x14ac:dyDescent="0.2">
      <c r="A434" s="21" t="s">
        <v>624</v>
      </c>
      <c r="B434" s="35" t="s">
        <v>625</v>
      </c>
      <c r="C434" s="36">
        <v>41465</v>
      </c>
      <c r="D434" s="35"/>
      <c r="E434" s="39">
        <v>17.3</v>
      </c>
      <c r="F434" s="35" t="s">
        <v>29</v>
      </c>
      <c r="G434" s="35">
        <v>2.5</v>
      </c>
      <c r="H434" s="35" t="s">
        <v>626</v>
      </c>
      <c r="I434" s="23" t="s">
        <v>627</v>
      </c>
    </row>
    <row r="435" spans="1:9" x14ac:dyDescent="0.2">
      <c r="A435" s="21" t="s">
        <v>628</v>
      </c>
      <c r="B435" s="35" t="s">
        <v>629</v>
      </c>
      <c r="C435" s="36">
        <v>41493</v>
      </c>
      <c r="D435" s="35"/>
      <c r="E435" s="39" t="s">
        <v>348</v>
      </c>
      <c r="F435" s="35"/>
      <c r="G435" s="35"/>
      <c r="H435" s="35"/>
      <c r="I435" s="23" t="s">
        <v>220</v>
      </c>
    </row>
    <row r="436" spans="1:9" x14ac:dyDescent="0.2">
      <c r="A436" s="21" t="s">
        <v>1228</v>
      </c>
      <c r="B436" s="35"/>
      <c r="C436" s="36">
        <v>40976</v>
      </c>
      <c r="D436" s="35"/>
      <c r="E436" s="39" t="s">
        <v>348</v>
      </c>
      <c r="F436" s="35"/>
      <c r="G436" s="35"/>
      <c r="H436" s="35"/>
      <c r="I436" s="23" t="s">
        <v>120</v>
      </c>
    </row>
    <row r="437" spans="1:9" x14ac:dyDescent="0.2">
      <c r="A437" s="21" t="s">
        <v>630</v>
      </c>
      <c r="B437" s="35"/>
      <c r="C437" s="36">
        <v>40547</v>
      </c>
      <c r="D437" s="35"/>
      <c r="E437" s="39">
        <v>21</v>
      </c>
      <c r="F437" s="35"/>
      <c r="G437" s="35"/>
      <c r="H437" s="35"/>
      <c r="I437" s="23" t="s">
        <v>365</v>
      </c>
    </row>
    <row r="438" spans="1:9" x14ac:dyDescent="0.2">
      <c r="A438" s="21" t="s">
        <v>631</v>
      </c>
      <c r="B438" s="35" t="s">
        <v>632</v>
      </c>
      <c r="C438" s="36">
        <v>40702</v>
      </c>
      <c r="D438" s="35"/>
      <c r="E438" s="39">
        <v>4.0000000000000001E-3</v>
      </c>
      <c r="F438" s="35" t="s">
        <v>633</v>
      </c>
      <c r="G438" s="35">
        <v>5.0000000000000001E-4</v>
      </c>
      <c r="H438" s="35">
        <v>1</v>
      </c>
      <c r="I438" s="23"/>
    </row>
    <row r="439" spans="1:9" x14ac:dyDescent="0.2">
      <c r="A439" s="88" t="s">
        <v>1369</v>
      </c>
      <c r="B439" s="85" t="s">
        <v>1370</v>
      </c>
      <c r="C439" s="86">
        <v>42377</v>
      </c>
      <c r="D439" s="85"/>
      <c r="E439" s="89" t="s">
        <v>348</v>
      </c>
      <c r="F439" s="85"/>
      <c r="G439" s="85"/>
      <c r="H439" s="85"/>
      <c r="I439" s="87"/>
    </row>
    <row r="440" spans="1:9" x14ac:dyDescent="0.2">
      <c r="A440" s="21" t="s">
        <v>634</v>
      </c>
      <c r="B440" s="35" t="s">
        <v>635</v>
      </c>
      <c r="C440" s="36">
        <v>41722</v>
      </c>
      <c r="D440" s="35"/>
      <c r="E440" s="39" t="s">
        <v>348</v>
      </c>
      <c r="F440" s="35"/>
      <c r="G440" s="35"/>
      <c r="H440" s="35"/>
      <c r="I440" s="23" t="s">
        <v>636</v>
      </c>
    </row>
    <row r="441" spans="1:9" x14ac:dyDescent="0.2">
      <c r="A441" s="88" t="s">
        <v>1340</v>
      </c>
      <c r="B441" s="85" t="s">
        <v>20</v>
      </c>
      <c r="C441" s="86">
        <v>42374</v>
      </c>
      <c r="D441" s="85"/>
      <c r="E441" s="92" t="s">
        <v>348</v>
      </c>
      <c r="F441" s="85"/>
      <c r="G441" s="85"/>
      <c r="H441" s="85"/>
      <c r="I441" s="87"/>
    </row>
    <row r="442" spans="1:9" ht="13.15" customHeight="1" x14ac:dyDescent="0.2">
      <c r="A442" s="21" t="s">
        <v>637</v>
      </c>
      <c r="B442" s="35" t="s">
        <v>638</v>
      </c>
      <c r="C442" s="36">
        <v>42206</v>
      </c>
      <c r="D442" s="35" t="s">
        <v>1008</v>
      </c>
      <c r="E442" s="39">
        <v>6.9999999999999994E-5</v>
      </c>
      <c r="F442" s="35" t="s">
        <v>63</v>
      </c>
      <c r="G442" s="35">
        <v>2E-3</v>
      </c>
      <c r="H442" s="35"/>
      <c r="I442" s="23" t="s">
        <v>1278</v>
      </c>
    </row>
    <row r="443" spans="1:9" ht="13.15" customHeight="1" x14ac:dyDescent="0.2">
      <c r="A443" s="21" t="s">
        <v>639</v>
      </c>
      <c r="B443" s="35" t="s">
        <v>640</v>
      </c>
      <c r="C443" s="36">
        <v>41710</v>
      </c>
      <c r="D443" s="35"/>
      <c r="E443" s="39">
        <v>104</v>
      </c>
      <c r="F443" s="35"/>
      <c r="G443" s="35">
        <v>15</v>
      </c>
      <c r="H443" s="35"/>
      <c r="I443" s="23" t="s">
        <v>641</v>
      </c>
    </row>
    <row r="444" spans="1:9" x14ac:dyDescent="0.2">
      <c r="A444" s="21" t="s">
        <v>642</v>
      </c>
      <c r="B444" s="35"/>
      <c r="C444" s="36">
        <v>40368</v>
      </c>
      <c r="D444" s="35"/>
      <c r="E444" s="39" t="s">
        <v>348</v>
      </c>
      <c r="F444" s="35"/>
      <c r="G444" s="35"/>
      <c r="H444" s="35"/>
      <c r="I444" s="23"/>
    </row>
    <row r="445" spans="1:9" x14ac:dyDescent="0.2">
      <c r="A445" s="21" t="s">
        <v>1049</v>
      </c>
      <c r="B445" s="35" t="s">
        <v>1050</v>
      </c>
      <c r="C445" s="36">
        <v>42012</v>
      </c>
      <c r="D445" s="35"/>
      <c r="E445" s="39" t="s">
        <v>348</v>
      </c>
      <c r="F445" s="35"/>
      <c r="G445" s="35"/>
      <c r="H445" s="35"/>
      <c r="I445" s="23"/>
    </row>
    <row r="446" spans="1:9" x14ac:dyDescent="0.2">
      <c r="A446" s="31" t="s">
        <v>1215</v>
      </c>
      <c r="B446" s="49" t="s">
        <v>1216</v>
      </c>
      <c r="C446" s="50">
        <v>42097</v>
      </c>
      <c r="D446" s="49"/>
      <c r="E446" s="39" t="s">
        <v>348</v>
      </c>
      <c r="F446" s="49"/>
      <c r="G446" s="49"/>
      <c r="H446" s="49"/>
      <c r="I446" s="32"/>
    </row>
    <row r="447" spans="1:9" x14ac:dyDescent="0.2">
      <c r="A447" s="21" t="s">
        <v>1307</v>
      </c>
      <c r="B447" s="35" t="s">
        <v>643</v>
      </c>
      <c r="C447" s="36">
        <v>41243</v>
      </c>
      <c r="D447" s="35"/>
      <c r="E447" s="39" t="s">
        <v>1010</v>
      </c>
      <c r="F447" s="35"/>
      <c r="G447" s="35"/>
      <c r="H447" s="35"/>
      <c r="I447" s="25" t="s">
        <v>371</v>
      </c>
    </row>
    <row r="448" spans="1:9" x14ac:dyDescent="0.2">
      <c r="A448" s="88" t="s">
        <v>1310</v>
      </c>
      <c r="B448" s="85" t="s">
        <v>1305</v>
      </c>
      <c r="C448" s="86">
        <v>42268</v>
      </c>
      <c r="D448" s="85"/>
      <c r="E448" s="89" t="s">
        <v>348</v>
      </c>
      <c r="F448" s="85"/>
      <c r="G448" s="85"/>
      <c r="H448" s="85"/>
      <c r="I448" s="87"/>
    </row>
    <row r="449" spans="1:9" x14ac:dyDescent="0.2">
      <c r="A449" s="21" t="s">
        <v>644</v>
      </c>
      <c r="B449" s="35" t="s">
        <v>645</v>
      </c>
      <c r="C449" s="36">
        <v>40207</v>
      </c>
      <c r="D449" s="35"/>
      <c r="E449" s="39" t="s">
        <v>348</v>
      </c>
      <c r="F449" s="35"/>
      <c r="G449" s="35"/>
      <c r="H449" s="35"/>
      <c r="I449" s="23"/>
    </row>
    <row r="450" spans="1:9" x14ac:dyDescent="0.2">
      <c r="A450" s="21" t="s">
        <v>646</v>
      </c>
      <c r="B450" s="35"/>
      <c r="C450" s="36">
        <v>40232</v>
      </c>
      <c r="D450" s="35"/>
      <c r="E450" s="39">
        <v>21</v>
      </c>
      <c r="F450" s="35" t="s">
        <v>39</v>
      </c>
      <c r="G450" s="35">
        <v>3</v>
      </c>
      <c r="H450" s="35">
        <v>1</v>
      </c>
      <c r="I450" s="23"/>
    </row>
    <row r="451" spans="1:9" x14ac:dyDescent="0.2">
      <c r="A451" s="21" t="s">
        <v>647</v>
      </c>
      <c r="B451" s="35"/>
      <c r="C451" s="36">
        <v>41498</v>
      </c>
      <c r="D451" s="35"/>
      <c r="E451" s="39" t="s">
        <v>348</v>
      </c>
      <c r="F451" s="35"/>
      <c r="G451" s="35"/>
      <c r="H451" s="35"/>
      <c r="I451" s="23"/>
    </row>
    <row r="452" spans="1:9" x14ac:dyDescent="0.2">
      <c r="A452" s="21" t="s">
        <v>648</v>
      </c>
      <c r="B452" s="35" t="s">
        <v>649</v>
      </c>
      <c r="C452" s="36">
        <v>41402</v>
      </c>
      <c r="D452" s="35"/>
      <c r="E452" s="39" t="s">
        <v>348</v>
      </c>
      <c r="F452" s="35"/>
      <c r="G452" s="35"/>
      <c r="H452" s="35"/>
      <c r="I452" s="23"/>
    </row>
    <row r="453" spans="1:9" x14ac:dyDescent="0.2">
      <c r="A453" s="21" t="s">
        <v>650</v>
      </c>
      <c r="B453" s="35"/>
      <c r="C453" s="36">
        <v>40207</v>
      </c>
      <c r="D453" s="35"/>
      <c r="E453" s="39" t="s">
        <v>348</v>
      </c>
      <c r="F453" s="35"/>
      <c r="G453" s="35"/>
      <c r="H453" s="35"/>
      <c r="I453" s="23"/>
    </row>
    <row r="454" spans="1:9" x14ac:dyDescent="0.2">
      <c r="A454" s="21" t="s">
        <v>651</v>
      </c>
      <c r="B454" s="35"/>
      <c r="C454" s="36">
        <v>40491</v>
      </c>
      <c r="D454" s="35"/>
      <c r="E454" s="39" t="s">
        <v>348</v>
      </c>
      <c r="F454" s="35"/>
      <c r="G454" s="35"/>
      <c r="H454" s="35"/>
      <c r="I454" s="23"/>
    </row>
    <row r="455" spans="1:9" x14ac:dyDescent="0.2">
      <c r="A455" s="21" t="s">
        <v>652</v>
      </c>
      <c r="B455" s="35"/>
      <c r="C455" s="36">
        <v>40207</v>
      </c>
      <c r="D455" s="35"/>
      <c r="E455" s="39" t="s">
        <v>348</v>
      </c>
      <c r="F455" s="35"/>
      <c r="G455" s="35"/>
      <c r="H455" s="35"/>
      <c r="I455" s="23"/>
    </row>
    <row r="456" spans="1:9" x14ac:dyDescent="0.2">
      <c r="A456" s="21" t="s">
        <v>653</v>
      </c>
      <c r="B456" s="35" t="s">
        <v>623</v>
      </c>
      <c r="C456" s="36">
        <v>40506</v>
      </c>
      <c r="D456" s="35"/>
      <c r="E456" s="39" t="s">
        <v>348</v>
      </c>
      <c r="F456" s="35"/>
      <c r="G456" s="35"/>
      <c r="H456" s="35"/>
      <c r="I456" s="23"/>
    </row>
    <row r="457" spans="1:9" x14ac:dyDescent="0.2">
      <c r="A457" s="31" t="s">
        <v>1332</v>
      </c>
      <c r="B457" s="49" t="s">
        <v>1331</v>
      </c>
      <c r="C457" s="86">
        <v>42312</v>
      </c>
      <c r="D457" s="85"/>
      <c r="E457" s="39" t="s">
        <v>348</v>
      </c>
      <c r="F457" s="85"/>
      <c r="G457" s="85"/>
      <c r="H457" s="85"/>
      <c r="I457" s="87"/>
    </row>
    <row r="458" spans="1:9" x14ac:dyDescent="0.2">
      <c r="A458" s="21" t="s">
        <v>654</v>
      </c>
      <c r="B458" s="35" t="s">
        <v>44</v>
      </c>
      <c r="C458" s="36">
        <v>40478</v>
      </c>
      <c r="D458" s="35"/>
      <c r="E458" s="39" t="s">
        <v>348</v>
      </c>
      <c r="F458" s="35"/>
      <c r="G458" s="35"/>
      <c r="H458" s="35"/>
      <c r="I458" s="23"/>
    </row>
    <row r="459" spans="1:9" x14ac:dyDescent="0.2">
      <c r="A459" s="21" t="s">
        <v>655</v>
      </c>
      <c r="B459" s="35" t="s">
        <v>20</v>
      </c>
      <c r="C459" s="36">
        <v>40899</v>
      </c>
      <c r="D459" s="35"/>
      <c r="E459" s="39" t="s">
        <v>348</v>
      </c>
      <c r="F459" s="35"/>
      <c r="G459" s="35"/>
      <c r="H459" s="35"/>
      <c r="I459" s="23" t="s">
        <v>656</v>
      </c>
    </row>
    <row r="460" spans="1:9" x14ac:dyDescent="0.2">
      <c r="A460" s="21" t="s">
        <v>657</v>
      </c>
      <c r="B460" s="35">
        <v>103016</v>
      </c>
      <c r="C460" s="36">
        <v>40514</v>
      </c>
      <c r="D460" s="35"/>
      <c r="E460" s="39" t="s">
        <v>348</v>
      </c>
      <c r="F460" s="35"/>
      <c r="G460" s="35"/>
      <c r="H460" s="35"/>
      <c r="I460" s="23"/>
    </row>
    <row r="461" spans="1:9" x14ac:dyDescent="0.2">
      <c r="A461" s="21" t="s">
        <v>658</v>
      </c>
      <c r="B461" s="35" t="s">
        <v>659</v>
      </c>
      <c r="C461" s="36">
        <v>40292</v>
      </c>
      <c r="D461" s="35"/>
      <c r="E461" s="39" t="s">
        <v>348</v>
      </c>
      <c r="F461" s="35"/>
      <c r="G461" s="35"/>
      <c r="H461" s="35"/>
      <c r="I461" s="23"/>
    </row>
    <row r="462" spans="1:9" x14ac:dyDescent="0.2">
      <c r="A462" s="71" t="s">
        <v>1256</v>
      </c>
      <c r="B462" s="72" t="s">
        <v>1255</v>
      </c>
      <c r="C462" s="73">
        <v>42104</v>
      </c>
      <c r="D462" s="72"/>
      <c r="E462" s="39" t="s">
        <v>348</v>
      </c>
      <c r="F462" s="72"/>
      <c r="G462" s="72"/>
      <c r="H462" s="72"/>
      <c r="I462" s="79"/>
    </row>
    <row r="463" spans="1:9" x14ac:dyDescent="0.2">
      <c r="A463" s="21" t="s">
        <v>660</v>
      </c>
      <c r="B463" s="35"/>
      <c r="C463" s="36">
        <v>40239</v>
      </c>
      <c r="D463" s="35"/>
      <c r="E463" s="39" t="s">
        <v>348</v>
      </c>
      <c r="F463" s="35"/>
      <c r="G463" s="35"/>
      <c r="H463" s="35"/>
      <c r="I463" s="23"/>
    </row>
    <row r="464" spans="1:9" x14ac:dyDescent="0.2">
      <c r="A464" s="21" t="s">
        <v>661</v>
      </c>
      <c r="B464" s="35" t="s">
        <v>662</v>
      </c>
      <c r="C464" s="36">
        <v>40513</v>
      </c>
      <c r="D464" s="35"/>
      <c r="E464" s="39">
        <v>1</v>
      </c>
      <c r="F464" s="35" t="s">
        <v>29</v>
      </c>
      <c r="G464" s="35">
        <v>0.16</v>
      </c>
      <c r="H464" s="35"/>
      <c r="I464" s="23" t="s">
        <v>663</v>
      </c>
    </row>
    <row r="465" spans="1:9" x14ac:dyDescent="0.2">
      <c r="A465" s="21" t="s">
        <v>664</v>
      </c>
      <c r="B465" s="35" t="s">
        <v>665</v>
      </c>
      <c r="C465" s="36">
        <v>41919</v>
      </c>
      <c r="D465" s="35"/>
      <c r="E465" s="39" t="s">
        <v>348</v>
      </c>
      <c r="F465" s="35"/>
      <c r="G465" s="35"/>
      <c r="H465" s="35"/>
      <c r="I465" s="23"/>
    </row>
    <row r="466" spans="1:9" x14ac:dyDescent="0.2">
      <c r="A466" s="26" t="s">
        <v>666</v>
      </c>
      <c r="B466" s="45" t="s">
        <v>667</v>
      </c>
      <c r="C466" s="40">
        <v>40365</v>
      </c>
      <c r="D466" s="39"/>
      <c r="E466" s="39">
        <v>3.5</v>
      </c>
      <c r="F466" s="39"/>
      <c r="G466" s="39"/>
      <c r="H466" s="39"/>
      <c r="I466" s="27"/>
    </row>
    <row r="467" spans="1:9" x14ac:dyDescent="0.2">
      <c r="A467" s="21" t="s">
        <v>668</v>
      </c>
      <c r="B467" s="35" t="s">
        <v>669</v>
      </c>
      <c r="C467" s="36">
        <v>41598</v>
      </c>
      <c r="D467" s="35"/>
      <c r="E467" s="39">
        <v>3.5</v>
      </c>
      <c r="F467" s="35"/>
      <c r="G467" s="35"/>
      <c r="H467" s="35"/>
      <c r="I467" s="23" t="s">
        <v>87</v>
      </c>
    </row>
    <row r="468" spans="1:9" x14ac:dyDescent="0.2">
      <c r="A468" s="21" t="s">
        <v>670</v>
      </c>
      <c r="B468" s="35" t="s">
        <v>83</v>
      </c>
      <c r="C468" s="36">
        <v>41382</v>
      </c>
      <c r="D468" s="35"/>
      <c r="E468" s="39">
        <v>3</v>
      </c>
      <c r="F468" s="35"/>
      <c r="G468" s="35"/>
      <c r="H468" s="35"/>
      <c r="I468" s="23" t="s">
        <v>671</v>
      </c>
    </row>
    <row r="469" spans="1:9" x14ac:dyDescent="0.2">
      <c r="A469" s="21" t="s">
        <v>672</v>
      </c>
      <c r="B469" s="35" t="s">
        <v>83</v>
      </c>
      <c r="C469" s="36">
        <v>40955</v>
      </c>
      <c r="D469" s="35"/>
      <c r="E469" s="39">
        <v>3</v>
      </c>
      <c r="F469" s="35" t="s">
        <v>36</v>
      </c>
      <c r="G469" s="35"/>
      <c r="H469" s="35"/>
      <c r="I469" s="23" t="s">
        <v>262</v>
      </c>
    </row>
    <row r="470" spans="1:9" x14ac:dyDescent="0.2">
      <c r="A470" s="21" t="s">
        <v>673</v>
      </c>
      <c r="B470" s="35"/>
      <c r="C470" s="36">
        <v>40948</v>
      </c>
      <c r="D470" s="35"/>
      <c r="E470" s="39" t="s">
        <v>348</v>
      </c>
      <c r="F470" s="35"/>
      <c r="G470" s="35"/>
      <c r="H470" s="35"/>
      <c r="I470" s="23"/>
    </row>
    <row r="471" spans="1:9" x14ac:dyDescent="0.2">
      <c r="A471" s="21" t="s">
        <v>674</v>
      </c>
      <c r="B471" s="35" t="s">
        <v>675</v>
      </c>
      <c r="C471" s="36">
        <v>40630</v>
      </c>
      <c r="D471" s="35"/>
      <c r="E471" s="39" t="s">
        <v>348</v>
      </c>
      <c r="F471" s="35"/>
      <c r="G471" s="35"/>
      <c r="H471" s="35"/>
      <c r="I471" s="23"/>
    </row>
    <row r="472" spans="1:9" x14ac:dyDescent="0.2">
      <c r="A472" s="21" t="s">
        <v>676</v>
      </c>
      <c r="B472" s="35" t="s">
        <v>83</v>
      </c>
      <c r="C472" s="36">
        <v>40505</v>
      </c>
      <c r="D472" s="35"/>
      <c r="E472" s="39" t="s">
        <v>348</v>
      </c>
      <c r="F472" s="35"/>
      <c r="G472" s="35"/>
      <c r="H472" s="35"/>
      <c r="I472" s="23"/>
    </row>
    <row r="473" spans="1:9" x14ac:dyDescent="0.2">
      <c r="A473" s="21" t="s">
        <v>677</v>
      </c>
      <c r="B473" s="35" t="s">
        <v>83</v>
      </c>
      <c r="C473" s="36">
        <v>41222</v>
      </c>
      <c r="D473" s="35"/>
      <c r="E473" s="39">
        <v>8.5</v>
      </c>
      <c r="F473" s="35" t="s">
        <v>59</v>
      </c>
      <c r="G473" s="35">
        <v>1.25</v>
      </c>
      <c r="H473" s="35">
        <v>3.2</v>
      </c>
      <c r="I473" s="23"/>
    </row>
    <row r="474" spans="1:9" x14ac:dyDescent="0.2">
      <c r="A474" s="21" t="s">
        <v>678</v>
      </c>
      <c r="B474" s="35" t="s">
        <v>679</v>
      </c>
      <c r="C474" s="36">
        <v>40968</v>
      </c>
      <c r="D474" s="35"/>
      <c r="E474" s="39" t="s">
        <v>348</v>
      </c>
      <c r="F474" s="35"/>
      <c r="G474" s="35"/>
      <c r="H474" s="35"/>
      <c r="I474" s="23" t="s">
        <v>147</v>
      </c>
    </row>
    <row r="475" spans="1:9" x14ac:dyDescent="0.2">
      <c r="A475" s="21" t="s">
        <v>680</v>
      </c>
      <c r="B475" s="35" t="s">
        <v>681</v>
      </c>
      <c r="C475" s="36">
        <v>40976</v>
      </c>
      <c r="D475" s="35"/>
      <c r="E475" s="39" t="s">
        <v>348</v>
      </c>
      <c r="F475" s="35"/>
      <c r="G475" s="35"/>
      <c r="H475" s="35"/>
      <c r="I475" s="23" t="s">
        <v>120</v>
      </c>
    </row>
    <row r="476" spans="1:9" x14ac:dyDescent="0.2">
      <c r="A476" s="88" t="s">
        <v>1362</v>
      </c>
      <c r="B476" s="85" t="s">
        <v>1363</v>
      </c>
      <c r="C476" s="86">
        <v>42377</v>
      </c>
      <c r="D476" s="85"/>
      <c r="E476" s="89" t="s">
        <v>348</v>
      </c>
      <c r="F476" s="85"/>
      <c r="G476" s="85"/>
      <c r="H476" s="85"/>
      <c r="I476" s="87"/>
    </row>
    <row r="477" spans="1:9" x14ac:dyDescent="0.2">
      <c r="A477" s="88" t="s">
        <v>1357</v>
      </c>
      <c r="B477" s="85" t="s">
        <v>1358</v>
      </c>
      <c r="C477" s="86">
        <v>42377</v>
      </c>
      <c r="D477" s="85"/>
      <c r="E477" s="89" t="s">
        <v>348</v>
      </c>
      <c r="F477" s="85"/>
      <c r="G477" s="85"/>
      <c r="H477" s="85"/>
      <c r="I477" s="87"/>
    </row>
    <row r="478" spans="1:9" x14ac:dyDescent="0.2">
      <c r="A478" s="88" t="s">
        <v>1361</v>
      </c>
      <c r="B478" s="85" t="s">
        <v>1360</v>
      </c>
      <c r="C478" s="86">
        <v>42377</v>
      </c>
      <c r="D478" s="85"/>
      <c r="E478" s="89" t="s">
        <v>348</v>
      </c>
      <c r="F478" s="85"/>
      <c r="G478" s="85"/>
      <c r="H478" s="85"/>
      <c r="I478" s="87"/>
    </row>
    <row r="479" spans="1:9" x14ac:dyDescent="0.2">
      <c r="A479" s="21" t="s">
        <v>682</v>
      </c>
      <c r="B479" s="35" t="s">
        <v>370</v>
      </c>
      <c r="C479" s="36">
        <v>41760</v>
      </c>
      <c r="D479" s="35"/>
      <c r="E479" s="39" t="s">
        <v>348</v>
      </c>
      <c r="F479" s="35"/>
      <c r="G479" s="35"/>
      <c r="H479" s="35"/>
      <c r="I479" s="23" t="s">
        <v>95</v>
      </c>
    </row>
    <row r="480" spans="1:9" x14ac:dyDescent="0.2">
      <c r="A480" s="21" t="s">
        <v>683</v>
      </c>
      <c r="B480" s="35" t="s">
        <v>685</v>
      </c>
      <c r="C480" s="36">
        <v>42206</v>
      </c>
      <c r="D480" s="35" t="s">
        <v>1008</v>
      </c>
      <c r="E480" s="39">
        <v>6.9999999999999994E-5</v>
      </c>
      <c r="F480" s="35"/>
      <c r="G480" s="35">
        <v>2E-3</v>
      </c>
      <c r="H480" s="35"/>
      <c r="I480" s="23" t="s">
        <v>1278</v>
      </c>
    </row>
    <row r="481" spans="1:9" x14ac:dyDescent="0.2">
      <c r="A481" s="88" t="s">
        <v>1314</v>
      </c>
      <c r="B481" s="85" t="s">
        <v>1315</v>
      </c>
      <c r="C481" s="86">
        <v>42293</v>
      </c>
      <c r="D481" s="85"/>
      <c r="E481" s="89">
        <v>3</v>
      </c>
      <c r="F481" s="85"/>
      <c r="G481" s="85"/>
      <c r="H481" s="85"/>
      <c r="I481" s="87" t="s">
        <v>1197</v>
      </c>
    </row>
    <row r="482" spans="1:9" x14ac:dyDescent="0.2">
      <c r="A482" s="21" t="s">
        <v>684</v>
      </c>
      <c r="B482" s="35" t="s">
        <v>685</v>
      </c>
      <c r="C482" s="36">
        <v>41352</v>
      </c>
      <c r="D482" s="35"/>
      <c r="E482" s="39">
        <v>3.5</v>
      </c>
      <c r="F482" s="35"/>
      <c r="G482" s="35"/>
      <c r="H482" s="35"/>
      <c r="I482" s="23" t="s">
        <v>87</v>
      </c>
    </row>
    <row r="483" spans="1:9" x14ac:dyDescent="0.2">
      <c r="A483" s="21" t="s">
        <v>686</v>
      </c>
      <c r="B483" s="35" t="s">
        <v>665</v>
      </c>
      <c r="C483" s="36">
        <v>40491</v>
      </c>
      <c r="D483" s="35"/>
      <c r="E483" s="39" t="s">
        <v>348</v>
      </c>
      <c r="F483" s="35"/>
      <c r="G483" s="35"/>
      <c r="H483" s="35"/>
      <c r="I483" s="23"/>
    </row>
    <row r="484" spans="1:9" x14ac:dyDescent="0.2">
      <c r="A484" s="21" t="s">
        <v>687</v>
      </c>
      <c r="B484" s="35"/>
      <c r="C484" s="36">
        <v>40547</v>
      </c>
      <c r="D484" s="35"/>
      <c r="E484" s="39">
        <v>250</v>
      </c>
      <c r="F484" s="35" t="s">
        <v>39</v>
      </c>
      <c r="G484" s="35"/>
      <c r="H484" s="35"/>
      <c r="I484" s="23" t="s">
        <v>688</v>
      </c>
    </row>
    <row r="485" spans="1:9" x14ac:dyDescent="0.2">
      <c r="A485" s="21" t="s">
        <v>689</v>
      </c>
      <c r="B485" s="35" t="s">
        <v>141</v>
      </c>
      <c r="C485" s="36">
        <v>41003</v>
      </c>
      <c r="D485" s="35"/>
      <c r="E485" s="39" t="s">
        <v>348</v>
      </c>
      <c r="F485" s="35"/>
      <c r="G485" s="35"/>
      <c r="H485" s="35"/>
      <c r="I485" s="23" t="s">
        <v>290</v>
      </c>
    </row>
    <row r="486" spans="1:9" x14ac:dyDescent="0.2">
      <c r="A486" s="21" t="s">
        <v>690</v>
      </c>
      <c r="B486" s="35" t="s">
        <v>140</v>
      </c>
      <c r="C486" s="36">
        <v>41186</v>
      </c>
      <c r="D486" s="35"/>
      <c r="E486" s="39" t="s">
        <v>348</v>
      </c>
      <c r="F486" s="35"/>
      <c r="G486" s="35"/>
      <c r="H486" s="35"/>
      <c r="I486" s="23" t="s">
        <v>691</v>
      </c>
    </row>
    <row r="487" spans="1:9" x14ac:dyDescent="0.2">
      <c r="A487" s="21" t="s">
        <v>692</v>
      </c>
      <c r="B487" s="35" t="s">
        <v>141</v>
      </c>
      <c r="C487" s="36">
        <v>41152</v>
      </c>
      <c r="D487" s="35"/>
      <c r="E487" s="39" t="s">
        <v>348</v>
      </c>
      <c r="F487" s="35"/>
      <c r="G487" s="35"/>
      <c r="H487" s="35"/>
      <c r="I487" s="23" t="s">
        <v>693</v>
      </c>
    </row>
    <row r="488" spans="1:9" x14ac:dyDescent="0.2">
      <c r="A488" s="21" t="s">
        <v>694</v>
      </c>
      <c r="B488" s="35"/>
      <c r="C488" s="36">
        <v>40927</v>
      </c>
      <c r="D488" s="35"/>
      <c r="E488" s="39" t="s">
        <v>348</v>
      </c>
      <c r="F488" s="35"/>
      <c r="G488" s="35"/>
      <c r="H488" s="35"/>
      <c r="I488" s="23"/>
    </row>
    <row r="489" spans="1:9" x14ac:dyDescent="0.2">
      <c r="A489" s="58" t="s">
        <v>1059</v>
      </c>
      <c r="B489" s="59" t="s">
        <v>1060</v>
      </c>
      <c r="C489" s="60">
        <v>42019</v>
      </c>
      <c r="D489" s="59"/>
      <c r="E489" s="39" t="s">
        <v>348</v>
      </c>
      <c r="F489" s="59"/>
      <c r="G489" s="59"/>
      <c r="H489" s="59"/>
      <c r="I489" s="61"/>
    </row>
    <row r="490" spans="1:9" x14ac:dyDescent="0.2">
      <c r="A490" s="21" t="s">
        <v>695</v>
      </c>
      <c r="B490" s="35"/>
      <c r="C490" s="36">
        <v>41058</v>
      </c>
      <c r="D490" s="35"/>
      <c r="E490" s="39" t="s">
        <v>348</v>
      </c>
      <c r="F490" s="35"/>
      <c r="G490" s="35"/>
      <c r="H490" s="35"/>
      <c r="I490" s="23"/>
    </row>
    <row r="491" spans="1:9" x14ac:dyDescent="0.2">
      <c r="A491" s="21" t="s">
        <v>696</v>
      </c>
      <c r="B491" s="41" t="s">
        <v>697</v>
      </c>
      <c r="C491" s="36">
        <v>41599</v>
      </c>
      <c r="D491" s="35"/>
      <c r="E491" s="39">
        <v>3.5</v>
      </c>
      <c r="F491" s="35"/>
      <c r="G491" s="35"/>
      <c r="H491" s="35"/>
      <c r="I491" s="23" t="s">
        <v>698</v>
      </c>
    </row>
    <row r="492" spans="1:9" x14ac:dyDescent="0.2">
      <c r="A492" s="21" t="s">
        <v>699</v>
      </c>
      <c r="B492" s="35"/>
      <c r="C492" s="36" t="s">
        <v>700</v>
      </c>
      <c r="D492" s="35"/>
      <c r="E492" s="39">
        <v>3</v>
      </c>
      <c r="F492" s="35"/>
      <c r="G492" s="35"/>
      <c r="H492" s="35"/>
      <c r="I492" s="23" t="s">
        <v>701</v>
      </c>
    </row>
    <row r="493" spans="1:9" x14ac:dyDescent="0.2">
      <c r="A493" s="21" t="s">
        <v>702</v>
      </c>
      <c r="B493" s="35" t="s">
        <v>703</v>
      </c>
      <c r="C493" s="36">
        <v>40259</v>
      </c>
      <c r="D493" s="35"/>
      <c r="E493" s="39" t="s">
        <v>348</v>
      </c>
      <c r="F493" s="35"/>
      <c r="G493" s="35"/>
      <c r="H493" s="35"/>
      <c r="I493" s="23" t="s">
        <v>704</v>
      </c>
    </row>
    <row r="494" spans="1:9" x14ac:dyDescent="0.2">
      <c r="A494" s="21" t="s">
        <v>1372</v>
      </c>
      <c r="B494" s="35" t="s">
        <v>705</v>
      </c>
      <c r="C494" s="36">
        <v>41360</v>
      </c>
      <c r="D494" s="35"/>
      <c r="E494" s="39" t="s">
        <v>1010</v>
      </c>
      <c r="F494" s="35"/>
      <c r="G494" s="35"/>
      <c r="H494" s="35"/>
      <c r="I494" s="23" t="s">
        <v>290</v>
      </c>
    </row>
    <row r="495" spans="1:9" x14ac:dyDescent="0.2">
      <c r="A495" s="21" t="s">
        <v>706</v>
      </c>
      <c r="B495" s="35" t="s">
        <v>707</v>
      </c>
      <c r="C495" s="36">
        <v>40522</v>
      </c>
      <c r="D495" s="35"/>
      <c r="E495" s="39" t="s">
        <v>348</v>
      </c>
      <c r="F495" s="35"/>
      <c r="G495" s="35"/>
      <c r="H495" s="35"/>
      <c r="I495" s="23" t="s">
        <v>708</v>
      </c>
    </row>
    <row r="496" spans="1:9" x14ac:dyDescent="0.2">
      <c r="A496" s="21" t="s">
        <v>709</v>
      </c>
      <c r="B496" s="35" t="s">
        <v>710</v>
      </c>
      <c r="C496" s="36">
        <v>41584</v>
      </c>
      <c r="D496" s="35"/>
      <c r="E496" s="39">
        <v>21</v>
      </c>
      <c r="F496" s="35"/>
      <c r="G496" s="35"/>
      <c r="H496" s="35"/>
      <c r="I496" s="23" t="s">
        <v>603</v>
      </c>
    </row>
    <row r="497" spans="1:9" x14ac:dyDescent="0.2">
      <c r="A497" s="21" t="s">
        <v>711</v>
      </c>
      <c r="B497" s="35" t="s">
        <v>712</v>
      </c>
      <c r="C497" s="36">
        <v>40207</v>
      </c>
      <c r="D497" s="35"/>
      <c r="E497" s="39">
        <v>14</v>
      </c>
      <c r="F497" s="35" t="s">
        <v>63</v>
      </c>
      <c r="G497" s="35">
        <v>2</v>
      </c>
      <c r="H497" s="35">
        <v>1</v>
      </c>
      <c r="I497" s="23" t="s">
        <v>373</v>
      </c>
    </row>
    <row r="498" spans="1:9" x14ac:dyDescent="0.2">
      <c r="A498" s="21" t="s">
        <v>713</v>
      </c>
      <c r="B498" s="43">
        <v>9005076</v>
      </c>
      <c r="C498" s="36">
        <v>41648</v>
      </c>
      <c r="D498" s="35"/>
      <c r="E498" s="39" t="s">
        <v>348</v>
      </c>
      <c r="F498" s="35"/>
      <c r="G498" s="35"/>
      <c r="H498" s="35"/>
      <c r="I498" s="23"/>
    </row>
    <row r="499" spans="1:9" x14ac:dyDescent="0.2">
      <c r="A499" s="21" t="s">
        <v>714</v>
      </c>
      <c r="B499" s="35" t="s">
        <v>705</v>
      </c>
      <c r="C499" s="36">
        <v>41955</v>
      </c>
      <c r="D499" s="35"/>
      <c r="E499" s="39">
        <v>14</v>
      </c>
      <c r="F499" s="35"/>
      <c r="G499" s="35"/>
      <c r="H499" s="35"/>
      <c r="I499" s="23" t="s">
        <v>715</v>
      </c>
    </row>
    <row r="500" spans="1:9" x14ac:dyDescent="0.2">
      <c r="A500" s="21" t="s">
        <v>716</v>
      </c>
      <c r="B500" s="35" t="s">
        <v>717</v>
      </c>
      <c r="C500" s="36">
        <v>41920</v>
      </c>
      <c r="D500" s="35"/>
      <c r="E500" s="39" t="s">
        <v>348</v>
      </c>
      <c r="F500" s="35"/>
      <c r="G500" s="35"/>
      <c r="H500" s="35"/>
      <c r="I500" s="23"/>
    </row>
    <row r="501" spans="1:9" x14ac:dyDescent="0.2">
      <c r="A501" s="21" t="s">
        <v>718</v>
      </c>
      <c r="B501" s="35" t="s">
        <v>719</v>
      </c>
      <c r="C501" s="36">
        <v>40483</v>
      </c>
      <c r="D501" s="35"/>
      <c r="E501" s="39" t="s">
        <v>348</v>
      </c>
      <c r="F501" s="35"/>
      <c r="G501" s="35"/>
      <c r="H501" s="35"/>
      <c r="I501" s="23"/>
    </row>
    <row r="502" spans="1:9" x14ac:dyDescent="0.2">
      <c r="A502" s="21" t="s">
        <v>718</v>
      </c>
      <c r="B502" s="35" t="s">
        <v>719</v>
      </c>
      <c r="C502" s="36">
        <v>42026</v>
      </c>
      <c r="D502" s="35"/>
      <c r="E502" s="39" t="s">
        <v>348</v>
      </c>
      <c r="F502" s="35"/>
      <c r="G502" s="35"/>
      <c r="H502" s="35"/>
      <c r="I502" s="23"/>
    </row>
    <row r="503" spans="1:9" x14ac:dyDescent="0.2">
      <c r="A503" s="21" t="s">
        <v>720</v>
      </c>
      <c r="B503" s="35" t="s">
        <v>721</v>
      </c>
      <c r="C503" s="36">
        <v>41876</v>
      </c>
      <c r="D503" s="35"/>
      <c r="E503" s="39" t="s">
        <v>348</v>
      </c>
      <c r="F503" s="35"/>
      <c r="G503" s="35"/>
      <c r="H503" s="35"/>
      <c r="I503" s="23"/>
    </row>
    <row r="504" spans="1:9" x14ac:dyDescent="0.2">
      <c r="A504" s="21" t="s">
        <v>722</v>
      </c>
      <c r="B504" s="35" t="s">
        <v>259</v>
      </c>
      <c r="C504" s="36">
        <v>41876</v>
      </c>
      <c r="D504" s="35"/>
      <c r="E504" s="39" t="s">
        <v>348</v>
      </c>
      <c r="F504" s="35"/>
      <c r="G504" s="35"/>
      <c r="H504" s="35"/>
      <c r="I504" s="23"/>
    </row>
    <row r="505" spans="1:9" x14ac:dyDescent="0.2">
      <c r="A505" s="21" t="s">
        <v>723</v>
      </c>
      <c r="B505" s="35" t="s">
        <v>68</v>
      </c>
      <c r="C505" s="36">
        <v>40232</v>
      </c>
      <c r="D505" s="35"/>
      <c r="E505" s="39" t="s">
        <v>348</v>
      </c>
      <c r="F505" s="35"/>
      <c r="G505" s="35"/>
      <c r="H505" s="35"/>
      <c r="I505" s="23"/>
    </row>
    <row r="506" spans="1:9" x14ac:dyDescent="0.2">
      <c r="A506" s="21" t="s">
        <v>724</v>
      </c>
      <c r="B506" s="35"/>
      <c r="C506" s="36">
        <v>40491</v>
      </c>
      <c r="D506" s="35"/>
      <c r="E506" s="39">
        <v>0.69</v>
      </c>
      <c r="F506" s="35" t="s">
        <v>63</v>
      </c>
      <c r="G506" s="35"/>
      <c r="H506" s="35"/>
      <c r="I506" s="23" t="s">
        <v>67</v>
      </c>
    </row>
    <row r="507" spans="1:9" x14ac:dyDescent="0.2">
      <c r="A507" s="28" t="s">
        <v>725</v>
      </c>
      <c r="B507" s="46"/>
      <c r="C507" s="47">
        <v>41270</v>
      </c>
      <c r="D507" s="46"/>
      <c r="E507" s="49">
        <v>3.5</v>
      </c>
      <c r="F507" s="46"/>
      <c r="G507" s="46">
        <v>0.1</v>
      </c>
      <c r="H507" s="46"/>
      <c r="I507" s="29" t="s">
        <v>726</v>
      </c>
    </row>
    <row r="508" spans="1:9" x14ac:dyDescent="0.2">
      <c r="A508" s="71" t="s">
        <v>1240</v>
      </c>
      <c r="B508" s="72" t="s">
        <v>1241</v>
      </c>
      <c r="C508" s="73">
        <v>42104</v>
      </c>
      <c r="D508" s="72"/>
      <c r="E508" s="39" t="s">
        <v>348</v>
      </c>
      <c r="F508" s="72"/>
      <c r="G508" s="72"/>
      <c r="H508" s="72"/>
      <c r="I508" s="79" t="s">
        <v>553</v>
      </c>
    </row>
    <row r="509" spans="1:9" x14ac:dyDescent="0.2">
      <c r="A509" s="28" t="s">
        <v>1203</v>
      </c>
      <c r="B509" s="46"/>
      <c r="C509" s="47">
        <v>41493</v>
      </c>
      <c r="D509" s="46"/>
      <c r="E509" s="49" t="s">
        <v>348</v>
      </c>
      <c r="F509" s="46"/>
      <c r="G509" s="46"/>
      <c r="H509" s="46"/>
      <c r="I509" s="29"/>
    </row>
    <row r="510" spans="1:9" x14ac:dyDescent="0.2">
      <c r="A510" s="28" t="s">
        <v>727</v>
      </c>
      <c r="B510" s="46" t="s">
        <v>728</v>
      </c>
      <c r="C510" s="47">
        <v>41642</v>
      </c>
      <c r="D510" s="46"/>
      <c r="E510" s="49" t="s">
        <v>348</v>
      </c>
      <c r="F510" s="46"/>
      <c r="G510" s="46"/>
      <c r="H510" s="46"/>
      <c r="I510" s="29" t="s">
        <v>95</v>
      </c>
    </row>
    <row r="511" spans="1:9" x14ac:dyDescent="0.2">
      <c r="A511" s="30" t="s">
        <v>729</v>
      </c>
      <c r="B511" s="46" t="s">
        <v>675</v>
      </c>
      <c r="C511" s="47">
        <v>41464</v>
      </c>
      <c r="D511" s="46"/>
      <c r="E511" s="49">
        <v>6.9</v>
      </c>
      <c r="F511" s="46" t="s">
        <v>29</v>
      </c>
      <c r="G511" s="46">
        <v>1</v>
      </c>
      <c r="H511" s="46">
        <v>2</v>
      </c>
      <c r="I511" s="69" t="s">
        <v>730</v>
      </c>
    </row>
    <row r="512" spans="1:9" x14ac:dyDescent="0.2">
      <c r="A512" s="28" t="s">
        <v>731</v>
      </c>
      <c r="B512" s="46" t="s">
        <v>732</v>
      </c>
      <c r="C512" s="47">
        <v>40368</v>
      </c>
      <c r="D512" s="46"/>
      <c r="E512" s="49" t="s">
        <v>348</v>
      </c>
      <c r="F512" s="46"/>
      <c r="G512" s="46"/>
      <c r="H512" s="46"/>
      <c r="I512" s="29" t="s">
        <v>1191</v>
      </c>
    </row>
    <row r="513" spans="1:9" x14ac:dyDescent="0.2">
      <c r="A513" s="28" t="s">
        <v>733</v>
      </c>
      <c r="B513" s="46"/>
      <c r="C513" s="47">
        <v>40207</v>
      </c>
      <c r="D513" s="46"/>
      <c r="E513" s="49" t="s">
        <v>348</v>
      </c>
      <c r="F513" s="46"/>
      <c r="G513" s="46"/>
      <c r="H513" s="46"/>
      <c r="I513" s="29"/>
    </row>
    <row r="514" spans="1:9" x14ac:dyDescent="0.2">
      <c r="A514" s="28" t="s">
        <v>734</v>
      </c>
      <c r="B514" s="46" t="s">
        <v>735</v>
      </c>
      <c r="C514" s="47">
        <v>40431</v>
      </c>
      <c r="D514" s="46"/>
      <c r="E514" s="49" t="s">
        <v>220</v>
      </c>
      <c r="F514" s="46"/>
      <c r="G514" s="46"/>
      <c r="H514" s="46"/>
      <c r="I514" s="29"/>
    </row>
    <row r="515" spans="1:9" x14ac:dyDescent="0.2">
      <c r="A515" s="21" t="s">
        <v>734</v>
      </c>
      <c r="B515" s="35"/>
      <c r="C515" s="36">
        <v>40491</v>
      </c>
      <c r="D515" s="35"/>
      <c r="E515" s="39">
        <v>8.3000000000000007</v>
      </c>
      <c r="F515" s="35" t="s">
        <v>29</v>
      </c>
      <c r="G515" s="35">
        <v>1.2</v>
      </c>
      <c r="H515" s="35"/>
      <c r="I515" s="23" t="s">
        <v>736</v>
      </c>
    </row>
    <row r="516" spans="1:9" x14ac:dyDescent="0.2">
      <c r="A516" s="21" t="s">
        <v>737</v>
      </c>
      <c r="B516" s="35" t="s">
        <v>738</v>
      </c>
      <c r="C516" s="36">
        <v>40483</v>
      </c>
      <c r="D516" s="35"/>
      <c r="E516" s="39" t="s">
        <v>348</v>
      </c>
      <c r="F516" s="35"/>
      <c r="G516" s="35"/>
      <c r="H516" s="35"/>
      <c r="I516" s="23"/>
    </row>
    <row r="517" spans="1:9" x14ac:dyDescent="0.2">
      <c r="A517" s="21" t="s">
        <v>739</v>
      </c>
      <c r="B517" s="35" t="s">
        <v>740</v>
      </c>
      <c r="C517" s="36">
        <v>41204</v>
      </c>
      <c r="D517" s="35"/>
      <c r="E517" s="39" t="s">
        <v>348</v>
      </c>
      <c r="F517" s="35"/>
      <c r="G517" s="35"/>
      <c r="H517" s="35"/>
      <c r="I517" s="23" t="s">
        <v>741</v>
      </c>
    </row>
    <row r="518" spans="1:9" x14ac:dyDescent="0.2">
      <c r="A518" s="21" t="s">
        <v>742</v>
      </c>
      <c r="B518" s="41" t="s">
        <v>743</v>
      </c>
      <c r="C518" s="36">
        <v>40497</v>
      </c>
      <c r="D518" s="35"/>
      <c r="E518" s="39" t="s">
        <v>348</v>
      </c>
      <c r="F518" s="35"/>
      <c r="G518" s="35"/>
      <c r="H518" s="35"/>
      <c r="I518" s="23"/>
    </row>
    <row r="519" spans="1:9" x14ac:dyDescent="0.2">
      <c r="A519" s="21" t="s">
        <v>744</v>
      </c>
      <c r="B519" s="35" t="s">
        <v>745</v>
      </c>
      <c r="C519" s="36">
        <v>41131</v>
      </c>
      <c r="D519" s="35"/>
      <c r="E519" s="39" t="s">
        <v>348</v>
      </c>
      <c r="F519" s="35"/>
      <c r="G519" s="35"/>
      <c r="H519" s="35"/>
      <c r="I519" s="23" t="s">
        <v>164</v>
      </c>
    </row>
    <row r="520" spans="1:9" x14ac:dyDescent="0.2">
      <c r="A520" s="31" t="s">
        <v>1257</v>
      </c>
      <c r="B520" s="49" t="s">
        <v>1258</v>
      </c>
      <c r="C520" s="50">
        <v>42104</v>
      </c>
      <c r="D520" s="49"/>
      <c r="E520" s="39" t="s">
        <v>348</v>
      </c>
      <c r="F520" s="49"/>
      <c r="G520" s="49"/>
      <c r="H520" s="49"/>
      <c r="I520" s="32"/>
    </row>
    <row r="521" spans="1:9" x14ac:dyDescent="0.2">
      <c r="A521" s="88" t="s">
        <v>1316</v>
      </c>
      <c r="B521" s="85" t="s">
        <v>1317</v>
      </c>
      <c r="C521" s="86">
        <v>42293</v>
      </c>
      <c r="D521" s="85"/>
      <c r="E521" s="89" t="s">
        <v>348</v>
      </c>
      <c r="F521" s="85"/>
      <c r="G521" s="85"/>
      <c r="H521" s="85"/>
      <c r="I521" s="87"/>
    </row>
    <row r="522" spans="1:9" x14ac:dyDescent="0.2">
      <c r="A522" s="28" t="s">
        <v>746</v>
      </c>
      <c r="B522" s="46" t="s">
        <v>747</v>
      </c>
      <c r="C522" s="47">
        <v>40232</v>
      </c>
      <c r="D522" s="46"/>
      <c r="E522" s="49" t="s">
        <v>348</v>
      </c>
      <c r="F522" s="46"/>
      <c r="G522" s="46"/>
      <c r="H522" s="46"/>
      <c r="I522" s="29"/>
    </row>
    <row r="523" spans="1:9" x14ac:dyDescent="0.2">
      <c r="A523" s="28" t="s">
        <v>748</v>
      </c>
      <c r="B523" s="46" t="s">
        <v>749</v>
      </c>
      <c r="C523" s="47">
        <v>41449</v>
      </c>
      <c r="D523" s="46"/>
      <c r="E523" s="49" t="s">
        <v>348</v>
      </c>
      <c r="F523" s="46"/>
      <c r="G523" s="46"/>
      <c r="H523" s="46"/>
      <c r="I523" s="29"/>
    </row>
    <row r="524" spans="1:9" x14ac:dyDescent="0.2">
      <c r="A524" s="28" t="s">
        <v>750</v>
      </c>
      <c r="B524" s="46"/>
      <c r="C524" s="47">
        <v>40602</v>
      </c>
      <c r="D524" s="46"/>
      <c r="E524" s="49">
        <v>1</v>
      </c>
      <c r="F524" s="46" t="s">
        <v>63</v>
      </c>
      <c r="G524" s="46"/>
      <c r="H524" s="46"/>
      <c r="I524" s="29" t="s">
        <v>751</v>
      </c>
    </row>
    <row r="525" spans="1:9" x14ac:dyDescent="0.2">
      <c r="A525" s="28" t="s">
        <v>752</v>
      </c>
      <c r="B525" s="46" t="s">
        <v>753</v>
      </c>
      <c r="C525" s="47">
        <v>40592</v>
      </c>
      <c r="D525" s="46"/>
      <c r="E525" s="49" t="s">
        <v>348</v>
      </c>
      <c r="F525" s="46"/>
      <c r="G525" s="46"/>
      <c r="H525" s="46"/>
      <c r="I525" s="29"/>
    </row>
    <row r="526" spans="1:9" x14ac:dyDescent="0.2">
      <c r="A526" s="28" t="s">
        <v>754</v>
      </c>
      <c r="B526" s="46" t="s">
        <v>44</v>
      </c>
      <c r="C526" s="47">
        <v>41131</v>
      </c>
      <c r="D526" s="46"/>
      <c r="E526" s="49" t="s">
        <v>348</v>
      </c>
      <c r="F526" s="46"/>
      <c r="G526" s="46"/>
      <c r="H526" s="46"/>
      <c r="I526" s="29" t="s">
        <v>653</v>
      </c>
    </row>
    <row r="527" spans="1:9" x14ac:dyDescent="0.2">
      <c r="A527" s="28" t="s">
        <v>755</v>
      </c>
      <c r="B527" s="46" t="s">
        <v>756</v>
      </c>
      <c r="C527" s="47">
        <v>41131</v>
      </c>
      <c r="D527" s="46"/>
      <c r="E527" s="49" t="s">
        <v>348</v>
      </c>
      <c r="F527" s="46"/>
      <c r="G527" s="46"/>
      <c r="H527" s="46"/>
      <c r="I527" s="29" t="s">
        <v>757</v>
      </c>
    </row>
    <row r="528" spans="1:9" x14ac:dyDescent="0.2">
      <c r="A528" s="28" t="s">
        <v>758</v>
      </c>
      <c r="B528" s="46" t="s">
        <v>759</v>
      </c>
      <c r="C528" s="47">
        <v>41723</v>
      </c>
      <c r="D528" s="46"/>
      <c r="E528" s="49" t="s">
        <v>348</v>
      </c>
      <c r="F528" s="46"/>
      <c r="G528" s="46"/>
      <c r="H528" s="46"/>
      <c r="I528" s="29"/>
    </row>
    <row r="529" spans="1:9" x14ac:dyDescent="0.2">
      <c r="A529" s="28" t="s">
        <v>760</v>
      </c>
      <c r="B529" s="46" t="s">
        <v>761</v>
      </c>
      <c r="C529" s="47">
        <v>40365</v>
      </c>
      <c r="D529" s="46"/>
      <c r="E529" s="49" t="s">
        <v>348</v>
      </c>
      <c r="F529" s="46"/>
      <c r="G529" s="46"/>
      <c r="H529" s="46"/>
      <c r="I529" s="29"/>
    </row>
    <row r="530" spans="1:9" x14ac:dyDescent="0.2">
      <c r="A530" s="28" t="s">
        <v>762</v>
      </c>
      <c r="B530" s="46" t="s">
        <v>763</v>
      </c>
      <c r="C530" s="47">
        <v>40602</v>
      </c>
      <c r="D530" s="46"/>
      <c r="E530" s="49" t="s">
        <v>348</v>
      </c>
      <c r="F530" s="46"/>
      <c r="G530" s="46"/>
      <c r="H530" s="46"/>
      <c r="I530" s="29"/>
    </row>
    <row r="531" spans="1:9" x14ac:dyDescent="0.2">
      <c r="A531" s="30" t="s">
        <v>764</v>
      </c>
      <c r="B531" s="46" t="s">
        <v>765</v>
      </c>
      <c r="C531" s="47">
        <v>41170</v>
      </c>
      <c r="D531" s="46"/>
      <c r="E531" s="49">
        <v>3.5</v>
      </c>
      <c r="F531" s="46" t="s">
        <v>63</v>
      </c>
      <c r="G531" s="46">
        <v>0.5</v>
      </c>
      <c r="H531" s="46"/>
      <c r="I531" s="29" t="s">
        <v>109</v>
      </c>
    </row>
    <row r="532" spans="1:9" x14ac:dyDescent="0.2">
      <c r="A532" s="28" t="s">
        <v>766</v>
      </c>
      <c r="B532" s="46" t="s">
        <v>767</v>
      </c>
      <c r="C532" s="47">
        <v>40976</v>
      </c>
      <c r="D532" s="46"/>
      <c r="E532" s="49" t="s">
        <v>348</v>
      </c>
      <c r="F532" s="46"/>
      <c r="G532" s="46"/>
      <c r="H532" s="46"/>
      <c r="I532" s="29" t="s">
        <v>768</v>
      </c>
    </row>
    <row r="533" spans="1:9" x14ac:dyDescent="0.2">
      <c r="A533" s="28" t="s">
        <v>769</v>
      </c>
      <c r="B533" s="46" t="s">
        <v>770</v>
      </c>
      <c r="C533" s="47">
        <v>41627</v>
      </c>
      <c r="D533" s="46"/>
      <c r="E533" s="49" t="s">
        <v>348</v>
      </c>
      <c r="F533" s="46"/>
      <c r="G533" s="46"/>
      <c r="H533" s="46"/>
      <c r="I533" s="29"/>
    </row>
    <row r="534" spans="1:9" x14ac:dyDescent="0.2">
      <c r="A534" s="28" t="s">
        <v>771</v>
      </c>
      <c r="B534" s="46" t="s">
        <v>772</v>
      </c>
      <c r="C534" s="47">
        <v>40527</v>
      </c>
      <c r="D534" s="46"/>
      <c r="E534" s="49" t="s">
        <v>348</v>
      </c>
      <c r="F534" s="46"/>
      <c r="G534" s="46"/>
      <c r="H534" s="46"/>
      <c r="I534" s="29"/>
    </row>
    <row r="535" spans="1:9" x14ac:dyDescent="0.2">
      <c r="A535" s="28" t="s">
        <v>773</v>
      </c>
      <c r="B535" s="46" t="s">
        <v>774</v>
      </c>
      <c r="C535" s="47">
        <v>41856</v>
      </c>
      <c r="D535" s="46"/>
      <c r="E535" s="49" t="s">
        <v>348</v>
      </c>
      <c r="F535" s="46"/>
      <c r="G535" s="46"/>
      <c r="H535" s="46"/>
      <c r="I535" s="29"/>
    </row>
    <row r="536" spans="1:9" x14ac:dyDescent="0.2">
      <c r="A536" s="28" t="s">
        <v>775</v>
      </c>
      <c r="B536" s="46" t="s">
        <v>110</v>
      </c>
      <c r="C536" s="47">
        <v>40816</v>
      </c>
      <c r="D536" s="46"/>
      <c r="E536" s="49">
        <v>3.5</v>
      </c>
      <c r="F536" s="46" t="s">
        <v>63</v>
      </c>
      <c r="G536" s="46">
        <v>0.5</v>
      </c>
      <c r="H536" s="46"/>
      <c r="I536" s="29" t="s">
        <v>87</v>
      </c>
    </row>
    <row r="537" spans="1:9" x14ac:dyDescent="0.2">
      <c r="A537" s="28" t="s">
        <v>776</v>
      </c>
      <c r="B537" s="46" t="s">
        <v>85</v>
      </c>
      <c r="C537" s="47">
        <v>42206</v>
      </c>
      <c r="D537" s="46" t="s">
        <v>1008</v>
      </c>
      <c r="E537" s="49">
        <v>6.9999999999999994E-5</v>
      </c>
      <c r="F537" s="46" t="s">
        <v>63</v>
      </c>
      <c r="G537" s="46">
        <v>2E-3</v>
      </c>
      <c r="H537" s="46"/>
      <c r="I537" s="29" t="s">
        <v>1278</v>
      </c>
    </row>
    <row r="538" spans="1:9" x14ac:dyDescent="0.2">
      <c r="A538" s="71" t="s">
        <v>1209</v>
      </c>
      <c r="B538" s="72" t="s">
        <v>1210</v>
      </c>
      <c r="C538" s="73">
        <v>42038</v>
      </c>
      <c r="D538" s="72"/>
      <c r="E538" s="39">
        <v>3500</v>
      </c>
      <c r="F538" s="72"/>
      <c r="G538" s="72"/>
      <c r="H538" s="72"/>
      <c r="I538" s="79" t="s">
        <v>1211</v>
      </c>
    </row>
    <row r="539" spans="1:9" x14ac:dyDescent="0.2">
      <c r="A539" s="28" t="s">
        <v>777</v>
      </c>
      <c r="B539" s="46" t="s">
        <v>82</v>
      </c>
      <c r="C539" s="47">
        <v>40365</v>
      </c>
      <c r="D539" s="46"/>
      <c r="E539" s="49" t="s">
        <v>348</v>
      </c>
      <c r="F539" s="46"/>
      <c r="G539" s="46"/>
      <c r="H539" s="46"/>
      <c r="I539" s="29"/>
    </row>
    <row r="540" spans="1:9" x14ac:dyDescent="0.2">
      <c r="A540" s="28" t="s">
        <v>778</v>
      </c>
      <c r="B540" s="46" t="s">
        <v>779</v>
      </c>
      <c r="C540" s="47">
        <v>41977</v>
      </c>
      <c r="D540" s="46"/>
      <c r="E540" s="49" t="s">
        <v>348</v>
      </c>
      <c r="F540" s="46"/>
      <c r="G540" s="46"/>
      <c r="H540" s="46"/>
      <c r="I540" s="29"/>
    </row>
    <row r="541" spans="1:9" x14ac:dyDescent="0.2">
      <c r="A541" s="88" t="s">
        <v>1371</v>
      </c>
      <c r="B541" s="85" t="s">
        <v>1354</v>
      </c>
      <c r="C541" s="86"/>
      <c r="D541" s="85"/>
      <c r="E541" s="89"/>
      <c r="F541" s="85"/>
      <c r="G541" s="85"/>
      <c r="H541" s="85"/>
      <c r="I541" s="87"/>
    </row>
    <row r="542" spans="1:9" x14ac:dyDescent="0.2">
      <c r="A542" s="88" t="s">
        <v>1355</v>
      </c>
      <c r="B542" s="85" t="s">
        <v>1356</v>
      </c>
      <c r="C542" s="86">
        <v>42377</v>
      </c>
      <c r="D542" s="85"/>
      <c r="E542" s="89" t="s">
        <v>348</v>
      </c>
      <c r="F542" s="85"/>
      <c r="G542" s="85"/>
      <c r="H542" s="85"/>
      <c r="I542" s="87"/>
    </row>
    <row r="543" spans="1:9" x14ac:dyDescent="0.2">
      <c r="A543" s="28" t="s">
        <v>780</v>
      </c>
      <c r="B543" s="46" t="s">
        <v>781</v>
      </c>
      <c r="C543" s="47">
        <v>40445</v>
      </c>
      <c r="D543" s="46" t="s">
        <v>1008</v>
      </c>
      <c r="E543" s="49">
        <v>1E-4</v>
      </c>
      <c r="F543" s="46" t="s">
        <v>63</v>
      </c>
      <c r="G543" s="46"/>
      <c r="H543" s="46"/>
      <c r="I543" s="29"/>
    </row>
    <row r="544" spans="1:9" x14ac:dyDescent="0.2">
      <c r="A544" s="88" t="s">
        <v>1320</v>
      </c>
      <c r="B544" s="85" t="s">
        <v>1319</v>
      </c>
      <c r="C544" s="86">
        <v>42293</v>
      </c>
      <c r="D544" s="85"/>
      <c r="E544" s="89" t="s">
        <v>348</v>
      </c>
      <c r="F544" s="85"/>
      <c r="G544" s="85"/>
      <c r="H544" s="85"/>
      <c r="I544" s="87"/>
    </row>
    <row r="545" spans="1:9" x14ac:dyDescent="0.2">
      <c r="A545" s="28" t="s">
        <v>782</v>
      </c>
      <c r="B545" s="46" t="s">
        <v>783</v>
      </c>
      <c r="C545" s="47">
        <v>40577</v>
      </c>
      <c r="D545" s="46"/>
      <c r="E545" s="49" t="s">
        <v>348</v>
      </c>
      <c r="F545" s="46"/>
      <c r="G545" s="46"/>
      <c r="H545" s="46"/>
      <c r="I545" s="29"/>
    </row>
    <row r="546" spans="1:9" x14ac:dyDescent="0.2">
      <c r="A546" s="28" t="s">
        <v>784</v>
      </c>
      <c r="B546" s="46"/>
      <c r="C546" s="47">
        <v>41579</v>
      </c>
      <c r="D546" s="46"/>
      <c r="E546" s="49" t="s">
        <v>348</v>
      </c>
      <c r="F546" s="46"/>
      <c r="G546" s="46"/>
      <c r="H546" s="46"/>
      <c r="I546" s="29" t="s">
        <v>785</v>
      </c>
    </row>
    <row r="547" spans="1:9" x14ac:dyDescent="0.2">
      <c r="A547" s="28" t="s">
        <v>786</v>
      </c>
      <c r="B547" s="46" t="s">
        <v>787</v>
      </c>
      <c r="C547" s="47">
        <v>40527</v>
      </c>
      <c r="D547" s="46"/>
      <c r="E547" s="49" t="s">
        <v>348</v>
      </c>
      <c r="F547" s="46"/>
      <c r="G547" s="46"/>
      <c r="H547" s="46"/>
      <c r="I547" s="29"/>
    </row>
    <row r="548" spans="1:9" x14ac:dyDescent="0.2">
      <c r="A548" s="28" t="s">
        <v>788</v>
      </c>
      <c r="B548" s="46" t="s">
        <v>789</v>
      </c>
      <c r="C548" s="47">
        <v>41704</v>
      </c>
      <c r="D548" s="46"/>
      <c r="E548" s="49">
        <v>3.5</v>
      </c>
      <c r="F548" s="46"/>
      <c r="G548" s="46"/>
      <c r="H548" s="46"/>
      <c r="I548" s="29" t="s">
        <v>790</v>
      </c>
    </row>
    <row r="549" spans="1:9" x14ac:dyDescent="0.2">
      <c r="A549" s="28" t="s">
        <v>791</v>
      </c>
      <c r="B549" s="46" t="s">
        <v>134</v>
      </c>
      <c r="C549" s="47">
        <v>40444</v>
      </c>
      <c r="D549" s="46"/>
      <c r="E549" s="49">
        <v>3</v>
      </c>
      <c r="F549" s="46" t="s">
        <v>36</v>
      </c>
      <c r="G549" s="46">
        <v>0.44</v>
      </c>
      <c r="H549" s="46"/>
      <c r="I549" s="23"/>
    </row>
    <row r="550" spans="1:9" x14ac:dyDescent="0.2">
      <c r="A550" s="28" t="s">
        <v>792</v>
      </c>
      <c r="B550" s="46" t="s">
        <v>793</v>
      </c>
      <c r="C550" s="47">
        <v>42206</v>
      </c>
      <c r="D550" s="46" t="s">
        <v>1008</v>
      </c>
      <c r="E550" s="49">
        <v>6.9999999999999994E-5</v>
      </c>
      <c r="F550" s="46" t="s">
        <v>63</v>
      </c>
      <c r="G550" s="46">
        <v>2E-3</v>
      </c>
      <c r="H550" s="46"/>
      <c r="I550" s="29" t="s">
        <v>1278</v>
      </c>
    </row>
    <row r="551" spans="1:9" x14ac:dyDescent="0.2">
      <c r="A551" s="81" t="s">
        <v>1270</v>
      </c>
      <c r="B551" s="82"/>
      <c r="C551" s="83">
        <v>42181</v>
      </c>
      <c r="D551" s="82"/>
      <c r="E551" s="39" t="s">
        <v>348</v>
      </c>
      <c r="F551" s="82"/>
      <c r="G551" s="82"/>
      <c r="H551" s="82"/>
      <c r="I551" s="84"/>
    </row>
    <row r="552" spans="1:9" x14ac:dyDescent="0.2">
      <c r="A552" s="81" t="s">
        <v>1271</v>
      </c>
      <c r="B552" s="82" t="s">
        <v>1272</v>
      </c>
      <c r="C552" s="83">
        <v>42205</v>
      </c>
      <c r="D552" s="82"/>
      <c r="E552" s="49" t="s">
        <v>348</v>
      </c>
      <c r="F552" s="82"/>
      <c r="G552" s="82"/>
      <c r="H552" s="82"/>
      <c r="I552" s="84" t="s">
        <v>1273</v>
      </c>
    </row>
    <row r="553" spans="1:9" x14ac:dyDescent="0.2">
      <c r="A553" s="28" t="s">
        <v>794</v>
      </c>
      <c r="B553" s="46" t="s">
        <v>795</v>
      </c>
      <c r="C553" s="47">
        <v>41842</v>
      </c>
      <c r="D553" s="46"/>
      <c r="E553" s="49" t="s">
        <v>348</v>
      </c>
      <c r="F553" s="46"/>
      <c r="G553" s="46"/>
      <c r="H553" s="46"/>
      <c r="I553" s="29" t="s">
        <v>796</v>
      </c>
    </row>
    <row r="554" spans="1:9" x14ac:dyDescent="0.2">
      <c r="A554" s="31" t="s">
        <v>1333</v>
      </c>
      <c r="B554" s="49" t="s">
        <v>1334</v>
      </c>
      <c r="C554" s="50">
        <v>42189</v>
      </c>
      <c r="D554" s="49"/>
      <c r="E554" s="39" t="s">
        <v>348</v>
      </c>
      <c r="F554" s="49"/>
      <c r="G554" s="49"/>
      <c r="H554" s="49"/>
      <c r="I554" s="32"/>
    </row>
    <row r="555" spans="1:9" x14ac:dyDescent="0.2">
      <c r="A555" s="28" t="s">
        <v>797</v>
      </c>
      <c r="B555" s="46" t="s">
        <v>327</v>
      </c>
      <c r="C555" s="47">
        <v>40519</v>
      </c>
      <c r="D555" s="46"/>
      <c r="E555" s="49" t="s">
        <v>348</v>
      </c>
      <c r="F555" s="46"/>
      <c r="G555" s="46"/>
      <c r="H555" s="46"/>
      <c r="I555" s="29"/>
    </row>
    <row r="556" spans="1:9" x14ac:dyDescent="0.2">
      <c r="A556" s="28" t="s">
        <v>798</v>
      </c>
      <c r="B556" s="46" t="s">
        <v>799</v>
      </c>
      <c r="C556" s="47">
        <v>40491</v>
      </c>
      <c r="D556" s="46"/>
      <c r="E556" s="49" t="s">
        <v>348</v>
      </c>
      <c r="F556" s="46"/>
      <c r="G556" s="46"/>
      <c r="H556" s="46"/>
      <c r="I556" s="29"/>
    </row>
    <row r="557" spans="1:9" x14ac:dyDescent="0.2">
      <c r="A557" s="71" t="s">
        <v>1222</v>
      </c>
      <c r="B557" s="72" t="s">
        <v>1223</v>
      </c>
      <c r="C557" s="73">
        <v>42104</v>
      </c>
      <c r="D557" s="72"/>
      <c r="E557" s="39" t="s">
        <v>348</v>
      </c>
      <c r="F557" s="72"/>
      <c r="G557" s="72"/>
      <c r="H557" s="72"/>
      <c r="I557" s="79"/>
    </row>
    <row r="558" spans="1:9" x14ac:dyDescent="0.2">
      <c r="A558" s="28" t="s">
        <v>800</v>
      </c>
      <c r="B558" s="46" t="s">
        <v>801</v>
      </c>
      <c r="C558" s="47">
        <v>41692</v>
      </c>
      <c r="D558" s="46"/>
      <c r="E558" s="49" t="s">
        <v>348</v>
      </c>
      <c r="F558" s="46"/>
      <c r="G558" s="46"/>
      <c r="H558" s="46"/>
      <c r="I558" s="29"/>
    </row>
    <row r="559" spans="1:9" x14ac:dyDescent="0.2">
      <c r="A559" s="28" t="s">
        <v>704</v>
      </c>
      <c r="B559" s="46"/>
      <c r="C559" s="47">
        <v>40207</v>
      </c>
      <c r="D559" s="46"/>
      <c r="E559" s="49" t="s">
        <v>348</v>
      </c>
      <c r="F559" s="46"/>
      <c r="G559" s="46"/>
      <c r="H559" s="46"/>
      <c r="I559" s="29"/>
    </row>
    <row r="560" spans="1:9" x14ac:dyDescent="0.2">
      <c r="A560" s="71" t="s">
        <v>1221</v>
      </c>
      <c r="B560" s="72"/>
      <c r="C560" s="73">
        <v>42104</v>
      </c>
      <c r="D560" s="72"/>
      <c r="E560" s="39" t="s">
        <v>348</v>
      </c>
      <c r="F560" s="72"/>
      <c r="G560" s="72"/>
      <c r="H560" s="72"/>
      <c r="I560" s="79"/>
    </row>
    <row r="561" spans="1:9" x14ac:dyDescent="0.2">
      <c r="A561" s="28" t="s">
        <v>802</v>
      </c>
      <c r="B561" s="46" t="s">
        <v>803</v>
      </c>
      <c r="C561" s="47">
        <v>40506</v>
      </c>
      <c r="D561" s="46"/>
      <c r="E561" s="49">
        <v>0.03</v>
      </c>
      <c r="F561" s="46" t="s">
        <v>63</v>
      </c>
      <c r="G561" s="46"/>
      <c r="H561" s="46"/>
      <c r="I561" s="29"/>
    </row>
    <row r="562" spans="1:9" x14ac:dyDescent="0.2">
      <c r="A562" s="28" t="s">
        <v>804</v>
      </c>
      <c r="B562" s="46" t="s">
        <v>805</v>
      </c>
      <c r="C562" s="47">
        <v>41723</v>
      </c>
      <c r="D562" s="46"/>
      <c r="E562" s="49" t="s">
        <v>348</v>
      </c>
      <c r="F562" s="46"/>
      <c r="G562" s="46"/>
      <c r="H562" s="46"/>
      <c r="I562" s="29"/>
    </row>
    <row r="563" spans="1:9" x14ac:dyDescent="0.2">
      <c r="A563" s="28" t="s">
        <v>636</v>
      </c>
      <c r="B563" s="46" t="s">
        <v>635</v>
      </c>
      <c r="C563" s="47">
        <v>41722</v>
      </c>
      <c r="D563" s="46"/>
      <c r="E563" s="49" t="s">
        <v>348</v>
      </c>
      <c r="F563" s="46"/>
      <c r="G563" s="46"/>
      <c r="H563" s="46"/>
      <c r="I563" s="29" t="s">
        <v>634</v>
      </c>
    </row>
    <row r="564" spans="1:9" x14ac:dyDescent="0.2">
      <c r="A564" s="28" t="s">
        <v>806</v>
      </c>
      <c r="B564" s="46" t="s">
        <v>807</v>
      </c>
      <c r="C564" s="47">
        <v>41710</v>
      </c>
      <c r="D564" s="46"/>
      <c r="E564" s="49" t="s">
        <v>348</v>
      </c>
      <c r="F564" s="46"/>
      <c r="G564" s="46"/>
      <c r="H564" s="46"/>
      <c r="I564" s="29"/>
    </row>
    <row r="565" spans="1:9" x14ac:dyDescent="0.2">
      <c r="A565" s="21" t="s">
        <v>808</v>
      </c>
      <c r="B565" s="35" t="s">
        <v>809</v>
      </c>
      <c r="C565" s="36">
        <v>41204</v>
      </c>
      <c r="D565" s="35"/>
      <c r="E565" s="39" t="s">
        <v>348</v>
      </c>
      <c r="F565" s="35"/>
      <c r="G565" s="35"/>
      <c r="H565" s="35"/>
      <c r="I565" s="23" t="s">
        <v>741</v>
      </c>
    </row>
    <row r="566" spans="1:9" x14ac:dyDescent="0.2">
      <c r="A566" s="21" t="s">
        <v>810</v>
      </c>
      <c r="B566" s="35" t="s">
        <v>339</v>
      </c>
      <c r="C566" s="36">
        <v>41710</v>
      </c>
      <c r="D566" s="35" t="s">
        <v>1008</v>
      </c>
      <c r="E566" s="39">
        <v>1E-3</v>
      </c>
      <c r="F566" s="35"/>
      <c r="G566" s="35"/>
      <c r="H566" s="35"/>
      <c r="I566" s="23" t="s">
        <v>274</v>
      </c>
    </row>
    <row r="567" spans="1:9" x14ac:dyDescent="0.2">
      <c r="A567" s="28" t="s">
        <v>811</v>
      </c>
      <c r="B567" s="46" t="s">
        <v>812</v>
      </c>
      <c r="C567" s="47">
        <v>41710</v>
      </c>
      <c r="D567" s="46"/>
      <c r="E567" s="49" t="s">
        <v>348</v>
      </c>
      <c r="F567" s="46"/>
      <c r="G567" s="46"/>
      <c r="H567" s="46"/>
      <c r="I567" s="29"/>
    </row>
    <row r="568" spans="1:9" x14ac:dyDescent="0.2">
      <c r="A568" s="62" t="s">
        <v>1054</v>
      </c>
      <c r="B568" s="63"/>
      <c r="C568" s="64">
        <v>42019</v>
      </c>
      <c r="D568" s="63"/>
      <c r="E568" s="49" t="s">
        <v>348</v>
      </c>
      <c r="F568" s="63"/>
      <c r="G568" s="63"/>
      <c r="H568" s="63"/>
      <c r="I568" s="65"/>
    </row>
    <row r="569" spans="1:9" x14ac:dyDescent="0.2">
      <c r="A569" s="28" t="s">
        <v>813</v>
      </c>
      <c r="B569" s="46"/>
      <c r="C569" s="47">
        <v>40575</v>
      </c>
      <c r="D569" s="46"/>
      <c r="E569" s="49" t="s">
        <v>348</v>
      </c>
      <c r="F569" s="46"/>
      <c r="G569" s="46"/>
      <c r="H569" s="46"/>
      <c r="I569" s="29"/>
    </row>
    <row r="570" spans="1:9" x14ac:dyDescent="0.2">
      <c r="A570" s="28" t="s">
        <v>814</v>
      </c>
      <c r="B570" s="46" t="s">
        <v>167</v>
      </c>
      <c r="C570" s="47">
        <v>40448</v>
      </c>
      <c r="D570" s="46"/>
      <c r="E570" s="49" t="s">
        <v>348</v>
      </c>
      <c r="F570" s="46" t="s">
        <v>220</v>
      </c>
      <c r="G570" s="46"/>
      <c r="H570" s="46"/>
      <c r="I570" s="29" t="s">
        <v>220</v>
      </c>
    </row>
    <row r="571" spans="1:9" x14ac:dyDescent="0.2">
      <c r="A571" s="28" t="s">
        <v>815</v>
      </c>
      <c r="B571" s="46" t="s">
        <v>816</v>
      </c>
      <c r="C571" s="47">
        <v>40522</v>
      </c>
      <c r="D571" s="46"/>
      <c r="E571" s="49" t="s">
        <v>348</v>
      </c>
      <c r="F571" s="46"/>
      <c r="G571" s="46"/>
      <c r="H571" s="46"/>
      <c r="I571" s="29"/>
    </row>
    <row r="572" spans="1:9" x14ac:dyDescent="0.2">
      <c r="A572" s="28" t="s">
        <v>817</v>
      </c>
      <c r="B572" s="46" t="s">
        <v>818</v>
      </c>
      <c r="C572" s="47">
        <v>40473</v>
      </c>
      <c r="D572" s="46"/>
      <c r="E572" s="49" t="s">
        <v>348</v>
      </c>
      <c r="F572" s="46"/>
      <c r="G572" s="46"/>
      <c r="H572" s="46"/>
      <c r="I572" s="29"/>
    </row>
    <row r="573" spans="1:9" x14ac:dyDescent="0.2">
      <c r="A573" s="28" t="s">
        <v>819</v>
      </c>
      <c r="B573" s="46" t="s">
        <v>818</v>
      </c>
      <c r="C573" s="47">
        <v>40497</v>
      </c>
      <c r="D573" s="46"/>
      <c r="E573" s="49" t="s">
        <v>348</v>
      </c>
      <c r="F573" s="46"/>
      <c r="G573" s="46"/>
      <c r="H573" s="46"/>
      <c r="I573" s="29"/>
    </row>
    <row r="574" spans="1:9" x14ac:dyDescent="0.2">
      <c r="A574" s="28" t="s">
        <v>820</v>
      </c>
      <c r="B574" s="46"/>
      <c r="C574" s="47">
        <v>40232</v>
      </c>
      <c r="D574" s="46"/>
      <c r="E574" s="49">
        <v>6.94</v>
      </c>
      <c r="F574" s="46"/>
      <c r="G574" s="46"/>
      <c r="H574" s="46"/>
      <c r="I574" s="29"/>
    </row>
    <row r="575" spans="1:9" x14ac:dyDescent="0.2">
      <c r="A575" s="28" t="s">
        <v>821</v>
      </c>
      <c r="B575" s="46" t="s">
        <v>822</v>
      </c>
      <c r="C575" s="47">
        <v>40207</v>
      </c>
      <c r="D575" s="46"/>
      <c r="E575" s="49" t="s">
        <v>348</v>
      </c>
      <c r="F575" s="46"/>
      <c r="G575" s="46"/>
      <c r="H575" s="46"/>
      <c r="I575" s="29"/>
    </row>
    <row r="576" spans="1:9" x14ac:dyDescent="0.2">
      <c r="A576" s="28" t="s">
        <v>821</v>
      </c>
      <c r="B576" s="46" t="s">
        <v>822</v>
      </c>
      <c r="C576" s="47">
        <v>40483</v>
      </c>
      <c r="D576" s="46"/>
      <c r="E576" s="49" t="s">
        <v>348</v>
      </c>
      <c r="F576" s="46"/>
      <c r="G576" s="46"/>
      <c r="H576" s="46"/>
      <c r="I576" s="29" t="s">
        <v>823</v>
      </c>
    </row>
    <row r="577" spans="1:9" x14ac:dyDescent="0.2">
      <c r="A577" s="28" t="s">
        <v>824</v>
      </c>
      <c r="B577" s="46" t="s">
        <v>568</v>
      </c>
      <c r="C577" s="47">
        <v>40715</v>
      </c>
      <c r="D577" s="46"/>
      <c r="E577" s="49" t="s">
        <v>348</v>
      </c>
      <c r="F577" s="46"/>
      <c r="G577" s="46"/>
      <c r="H577" s="46"/>
      <c r="I577" s="29"/>
    </row>
    <row r="578" spans="1:9" x14ac:dyDescent="0.2">
      <c r="A578" s="28" t="s">
        <v>825</v>
      </c>
      <c r="B578" s="46" t="s">
        <v>826</v>
      </c>
      <c r="C578" s="47">
        <v>41220</v>
      </c>
      <c r="D578" s="46"/>
      <c r="E578" s="49" t="s">
        <v>348</v>
      </c>
      <c r="F578" s="46"/>
      <c r="G578" s="46"/>
      <c r="H578" s="46"/>
      <c r="I578" s="29" t="s">
        <v>166</v>
      </c>
    </row>
    <row r="579" spans="1:9" x14ac:dyDescent="0.2">
      <c r="A579" s="28" t="s">
        <v>827</v>
      </c>
      <c r="B579" s="46" t="s">
        <v>828</v>
      </c>
      <c r="C579" s="47">
        <v>40519</v>
      </c>
      <c r="D579" s="46"/>
      <c r="E579" s="49" t="s">
        <v>348</v>
      </c>
      <c r="F579" s="46"/>
      <c r="G579" s="46"/>
      <c r="H579" s="46"/>
      <c r="I579" s="29"/>
    </row>
    <row r="580" spans="1:9" x14ac:dyDescent="0.2">
      <c r="A580" s="71" t="s">
        <v>1229</v>
      </c>
      <c r="B580" s="72" t="s">
        <v>1230</v>
      </c>
      <c r="C580" s="73">
        <v>42104</v>
      </c>
      <c r="D580" s="72"/>
      <c r="E580" s="39" t="s">
        <v>348</v>
      </c>
      <c r="F580" s="72"/>
      <c r="G580" s="72"/>
      <c r="H580" s="72"/>
      <c r="I580" s="79"/>
    </row>
    <row r="581" spans="1:9" x14ac:dyDescent="0.2">
      <c r="A581" s="28" t="s">
        <v>829</v>
      </c>
      <c r="B581" s="48">
        <v>2146053</v>
      </c>
      <c r="C581" s="47">
        <v>41498</v>
      </c>
      <c r="D581" s="46"/>
      <c r="E581" s="49">
        <v>0.21</v>
      </c>
      <c r="F581" s="46" t="s">
        <v>29</v>
      </c>
      <c r="G581" s="46">
        <v>0.03</v>
      </c>
      <c r="H581" s="46"/>
      <c r="I581" s="29"/>
    </row>
    <row r="582" spans="1:9" x14ac:dyDescent="0.2">
      <c r="A582" s="28" t="s">
        <v>830</v>
      </c>
      <c r="B582" s="46" t="s">
        <v>831</v>
      </c>
      <c r="C582" s="47">
        <v>41473</v>
      </c>
      <c r="D582" s="46"/>
      <c r="E582" s="49">
        <v>250</v>
      </c>
      <c r="F582" s="46" t="s">
        <v>505</v>
      </c>
      <c r="G582" s="46"/>
      <c r="H582" s="46"/>
      <c r="I582" s="29" t="s">
        <v>688</v>
      </c>
    </row>
    <row r="583" spans="1:9" x14ac:dyDescent="0.2">
      <c r="A583" s="28" t="s">
        <v>830</v>
      </c>
      <c r="B583" s="46" t="s">
        <v>831</v>
      </c>
      <c r="C583" s="47">
        <v>40207</v>
      </c>
      <c r="D583" s="46"/>
      <c r="E583" s="49">
        <v>250</v>
      </c>
      <c r="F583" s="46" t="s">
        <v>39</v>
      </c>
      <c r="G583" s="46"/>
      <c r="H583" s="46"/>
      <c r="I583" s="29" t="s">
        <v>204</v>
      </c>
    </row>
    <row r="584" spans="1:9" x14ac:dyDescent="0.2">
      <c r="A584" s="88" t="s">
        <v>1321</v>
      </c>
      <c r="B584" s="85" t="s">
        <v>1322</v>
      </c>
      <c r="C584" s="86">
        <v>42296</v>
      </c>
      <c r="D584" s="85"/>
      <c r="E584" s="89">
        <v>0.21</v>
      </c>
      <c r="F584" s="85" t="s">
        <v>1323</v>
      </c>
      <c r="G584" s="85">
        <v>0.03</v>
      </c>
      <c r="H584" s="85"/>
      <c r="I584" s="87" t="s">
        <v>1324</v>
      </c>
    </row>
    <row r="585" spans="1:9" x14ac:dyDescent="0.2">
      <c r="A585" s="28" t="s">
        <v>832</v>
      </c>
      <c r="B585" s="46" t="s">
        <v>833</v>
      </c>
      <c r="C585" s="47">
        <v>40715</v>
      </c>
      <c r="D585" s="46"/>
      <c r="E585" s="49" t="s">
        <v>348</v>
      </c>
      <c r="F585" s="46"/>
      <c r="G585" s="46"/>
      <c r="H585" s="46"/>
      <c r="I585" s="29"/>
    </row>
    <row r="586" spans="1:9" x14ac:dyDescent="0.2">
      <c r="A586" s="28" t="s">
        <v>834</v>
      </c>
      <c r="B586" s="46" t="s">
        <v>835</v>
      </c>
      <c r="C586" s="47">
        <v>41494</v>
      </c>
      <c r="D586" s="46"/>
      <c r="E586" s="49" t="s">
        <v>348</v>
      </c>
      <c r="F586" s="46"/>
      <c r="G586" s="46"/>
      <c r="H586" s="46"/>
      <c r="I586" s="29"/>
    </row>
    <row r="587" spans="1:9" x14ac:dyDescent="0.2">
      <c r="A587" s="88" t="s">
        <v>1298</v>
      </c>
      <c r="B587" s="85" t="s">
        <v>1297</v>
      </c>
      <c r="C587" s="86">
        <v>42268</v>
      </c>
      <c r="D587" s="85"/>
      <c r="E587" s="89" t="s">
        <v>348</v>
      </c>
      <c r="F587" s="85"/>
      <c r="G587" s="85"/>
      <c r="H587" s="85"/>
      <c r="I587" s="87"/>
    </row>
    <row r="588" spans="1:9" x14ac:dyDescent="0.2">
      <c r="A588" s="28" t="s">
        <v>836</v>
      </c>
      <c r="B588" s="46" t="s">
        <v>23</v>
      </c>
      <c r="C588" s="47">
        <v>41439</v>
      </c>
      <c r="D588" s="46"/>
      <c r="E588" s="49">
        <v>416</v>
      </c>
      <c r="F588" s="46" t="s">
        <v>36</v>
      </c>
      <c r="G588" s="46">
        <v>60</v>
      </c>
      <c r="H588" s="46">
        <v>1</v>
      </c>
      <c r="I588" s="29" t="s">
        <v>837</v>
      </c>
    </row>
    <row r="589" spans="1:9" x14ac:dyDescent="0.2">
      <c r="A589" s="28" t="s">
        <v>838</v>
      </c>
      <c r="B589" s="46" t="s">
        <v>839</v>
      </c>
      <c r="C589" s="47">
        <v>41710</v>
      </c>
      <c r="D589" s="46"/>
      <c r="E589" s="49">
        <v>250</v>
      </c>
      <c r="F589" s="46"/>
      <c r="G589" s="46"/>
      <c r="H589" s="46"/>
      <c r="I589" s="29" t="s">
        <v>840</v>
      </c>
    </row>
    <row r="590" spans="1:9" x14ac:dyDescent="0.2">
      <c r="A590" s="28" t="s">
        <v>841</v>
      </c>
      <c r="B590" s="46" t="s">
        <v>842</v>
      </c>
      <c r="C590" s="47">
        <v>41654</v>
      </c>
      <c r="D590" s="46" t="s">
        <v>1008</v>
      </c>
      <c r="E590" s="49">
        <v>5.8E-4</v>
      </c>
      <c r="F590" s="46" t="s">
        <v>321</v>
      </c>
      <c r="G590" s="46" t="s">
        <v>322</v>
      </c>
      <c r="H590" s="46">
        <v>1</v>
      </c>
      <c r="I590" s="29" t="s">
        <v>323</v>
      </c>
    </row>
    <row r="591" spans="1:9" x14ac:dyDescent="0.2">
      <c r="A591" s="88" t="s">
        <v>1386</v>
      </c>
      <c r="B591" s="85" t="s">
        <v>339</v>
      </c>
      <c r="C591" s="86">
        <v>42465</v>
      </c>
      <c r="D591" s="85"/>
      <c r="E591" s="92" t="s">
        <v>348</v>
      </c>
      <c r="F591" s="85"/>
      <c r="G591" s="85"/>
      <c r="H591" s="85"/>
      <c r="I591" s="87" t="s">
        <v>338</v>
      </c>
    </row>
    <row r="592" spans="1:9" x14ac:dyDescent="0.2">
      <c r="A592" s="28" t="s">
        <v>843</v>
      </c>
      <c r="B592" s="46" t="s">
        <v>387</v>
      </c>
      <c r="C592" s="47">
        <v>41716</v>
      </c>
      <c r="D592" s="46"/>
      <c r="E592" s="49" t="s">
        <v>348</v>
      </c>
      <c r="F592" s="46"/>
      <c r="G592" s="46"/>
      <c r="H592" s="46"/>
      <c r="I592" s="29"/>
    </row>
    <row r="593" spans="1:9" x14ac:dyDescent="0.2">
      <c r="A593" s="28" t="s">
        <v>844</v>
      </c>
      <c r="B593" s="46" t="s">
        <v>845</v>
      </c>
      <c r="C593" s="47">
        <v>41919</v>
      </c>
      <c r="D593" s="46"/>
      <c r="E593" s="49" t="s">
        <v>348</v>
      </c>
      <c r="F593" s="46"/>
      <c r="G593" s="46"/>
      <c r="H593" s="46"/>
      <c r="I593" s="29"/>
    </row>
    <row r="594" spans="1:9" x14ac:dyDescent="0.2">
      <c r="A594" s="88" t="s">
        <v>1383</v>
      </c>
      <c r="B594" s="85" t="s">
        <v>1384</v>
      </c>
      <c r="C594" s="86">
        <v>42416</v>
      </c>
      <c r="D594" s="85"/>
      <c r="E594" s="89" t="s">
        <v>348</v>
      </c>
      <c r="F594" s="85"/>
      <c r="G594" s="85"/>
      <c r="H594" s="85"/>
      <c r="I594" s="87"/>
    </row>
    <row r="595" spans="1:9" x14ac:dyDescent="0.2">
      <c r="A595" s="28" t="s">
        <v>846</v>
      </c>
      <c r="B595" s="46" t="s">
        <v>847</v>
      </c>
      <c r="C595" s="47">
        <v>40232</v>
      </c>
      <c r="D595" s="46"/>
      <c r="E595" s="49" t="s">
        <v>348</v>
      </c>
      <c r="F595" s="46"/>
      <c r="G595" s="46"/>
      <c r="H595" s="46"/>
      <c r="I595" s="29"/>
    </row>
    <row r="596" spans="1:9" x14ac:dyDescent="0.2">
      <c r="A596" s="28" t="s">
        <v>848</v>
      </c>
      <c r="B596" s="46" t="s">
        <v>849</v>
      </c>
      <c r="C596" s="47">
        <v>41402</v>
      </c>
      <c r="D596" s="46"/>
      <c r="E596" s="49" t="s">
        <v>348</v>
      </c>
      <c r="F596" s="46"/>
      <c r="G596" s="46"/>
      <c r="H596" s="46"/>
      <c r="I596" s="29"/>
    </row>
    <row r="597" spans="1:9" x14ac:dyDescent="0.2">
      <c r="A597" s="31" t="s">
        <v>1212</v>
      </c>
      <c r="B597" s="49" t="s">
        <v>1213</v>
      </c>
      <c r="C597" s="50">
        <v>42097</v>
      </c>
      <c r="D597" s="49"/>
      <c r="E597" s="39" t="s">
        <v>348</v>
      </c>
      <c r="F597" s="49"/>
      <c r="G597" s="49"/>
      <c r="H597" s="49"/>
      <c r="I597" s="32"/>
    </row>
    <row r="598" spans="1:9" x14ac:dyDescent="0.2">
      <c r="A598" s="28" t="s">
        <v>850</v>
      </c>
      <c r="B598" s="46" t="s">
        <v>851</v>
      </c>
      <c r="C598" s="47">
        <v>40365</v>
      </c>
      <c r="D598" s="46"/>
      <c r="E598" s="49" t="s">
        <v>348</v>
      </c>
      <c r="F598" s="46"/>
      <c r="G598" s="46"/>
      <c r="H598" s="46"/>
      <c r="I598" s="29"/>
    </row>
    <row r="599" spans="1:9" x14ac:dyDescent="0.2">
      <c r="A599" s="28" t="s">
        <v>203</v>
      </c>
      <c r="B599" s="46" t="s">
        <v>202</v>
      </c>
      <c r="C599" s="47">
        <v>40207</v>
      </c>
      <c r="D599" s="46"/>
      <c r="E599" s="49" t="s">
        <v>348</v>
      </c>
      <c r="F599" s="46"/>
      <c r="G599" s="46"/>
      <c r="H599" s="46"/>
      <c r="I599" s="29"/>
    </row>
    <row r="600" spans="1:9" x14ac:dyDescent="0.2">
      <c r="A600" s="28" t="s">
        <v>852</v>
      </c>
      <c r="B600" s="46" t="s">
        <v>853</v>
      </c>
      <c r="C600" s="47">
        <v>40630</v>
      </c>
      <c r="D600" s="46"/>
      <c r="E600" s="49">
        <v>0.21</v>
      </c>
      <c r="F600" s="46" t="s">
        <v>63</v>
      </c>
      <c r="G600" s="46">
        <v>0.03</v>
      </c>
      <c r="H600" s="46"/>
      <c r="I600" s="29" t="s">
        <v>854</v>
      </c>
    </row>
    <row r="601" spans="1:9" x14ac:dyDescent="0.2">
      <c r="A601" s="28" t="s">
        <v>852</v>
      </c>
      <c r="B601" s="46" t="s">
        <v>853</v>
      </c>
      <c r="C601" s="47">
        <v>40494</v>
      </c>
      <c r="D601" s="46"/>
      <c r="E601" s="49">
        <v>0.66</v>
      </c>
      <c r="F601" s="46" t="s">
        <v>63</v>
      </c>
      <c r="G601" s="46">
        <v>0.1</v>
      </c>
      <c r="H601" s="46"/>
      <c r="I601" s="29" t="s">
        <v>840</v>
      </c>
    </row>
    <row r="602" spans="1:9" x14ac:dyDescent="0.2">
      <c r="A602" s="28" t="s">
        <v>1041</v>
      </c>
      <c r="B602" s="46" t="s">
        <v>1042</v>
      </c>
      <c r="C602" s="47">
        <v>42011</v>
      </c>
      <c r="D602" s="46"/>
      <c r="E602" s="49" t="s">
        <v>348</v>
      </c>
      <c r="F602" s="46"/>
      <c r="G602" s="46"/>
      <c r="H602" s="46"/>
      <c r="I602" s="29"/>
    </row>
    <row r="603" spans="1:9" x14ac:dyDescent="0.2">
      <c r="A603" s="28" t="s">
        <v>855</v>
      </c>
      <c r="B603" s="46" t="s">
        <v>856</v>
      </c>
      <c r="C603" s="47">
        <v>41131</v>
      </c>
      <c r="D603" s="46"/>
      <c r="E603" s="49" t="s">
        <v>348</v>
      </c>
      <c r="F603" s="46"/>
      <c r="G603" s="46"/>
      <c r="H603" s="46"/>
      <c r="I603" s="29" t="s">
        <v>757</v>
      </c>
    </row>
    <row r="604" spans="1:9" x14ac:dyDescent="0.2">
      <c r="A604" s="28" t="s">
        <v>857</v>
      </c>
      <c r="B604" s="46" t="s">
        <v>858</v>
      </c>
      <c r="C604" s="47">
        <v>41598</v>
      </c>
      <c r="D604" s="46"/>
      <c r="E604" s="49" t="s">
        <v>348</v>
      </c>
      <c r="F604" s="46"/>
      <c r="G604" s="46"/>
      <c r="H604" s="46"/>
      <c r="I604" s="29" t="s">
        <v>95</v>
      </c>
    </row>
    <row r="605" spans="1:9" x14ac:dyDescent="0.2">
      <c r="A605" s="28" t="s">
        <v>859</v>
      </c>
      <c r="B605" s="46" t="s">
        <v>860</v>
      </c>
      <c r="C605" s="47">
        <v>41920</v>
      </c>
      <c r="D605" s="46"/>
      <c r="E605" s="49" t="s">
        <v>348</v>
      </c>
      <c r="F605" s="46"/>
      <c r="G605" s="46"/>
      <c r="H605" s="46"/>
      <c r="I605" s="29"/>
    </row>
    <row r="606" spans="1:9" x14ac:dyDescent="0.2">
      <c r="A606" s="28" t="s">
        <v>861</v>
      </c>
      <c r="B606" s="46" t="s">
        <v>862</v>
      </c>
      <c r="C606" s="47">
        <v>41642</v>
      </c>
      <c r="D606" s="46"/>
      <c r="E606" s="49" t="s">
        <v>348</v>
      </c>
      <c r="F606" s="46"/>
      <c r="G606" s="46"/>
      <c r="H606" s="46"/>
      <c r="I606" s="29" t="s">
        <v>95</v>
      </c>
    </row>
    <row r="607" spans="1:9" x14ac:dyDescent="0.2">
      <c r="A607" s="28" t="s">
        <v>863</v>
      </c>
      <c r="B607" s="46" t="s">
        <v>864</v>
      </c>
      <c r="C607" s="47">
        <v>41919</v>
      </c>
      <c r="D607" s="46"/>
      <c r="E607" s="49" t="s">
        <v>348</v>
      </c>
      <c r="F607" s="46"/>
      <c r="G607" s="46"/>
      <c r="H607" s="46"/>
      <c r="I607" s="29"/>
    </row>
    <row r="608" spans="1:9" x14ac:dyDescent="0.2">
      <c r="A608" s="28" t="s">
        <v>865</v>
      </c>
      <c r="B608" s="46" t="s">
        <v>866</v>
      </c>
      <c r="C608" s="47">
        <v>40207</v>
      </c>
      <c r="D608" s="46"/>
      <c r="E608" s="49" t="s">
        <v>348</v>
      </c>
      <c r="F608" s="46"/>
      <c r="G608" s="47" t="s">
        <v>220</v>
      </c>
      <c r="H608" s="46"/>
      <c r="I608" s="29"/>
    </row>
    <row r="609" spans="1:9" x14ac:dyDescent="0.2">
      <c r="A609" s="28" t="s">
        <v>867</v>
      </c>
      <c r="B609" s="46" t="s">
        <v>327</v>
      </c>
      <c r="C609" s="47">
        <v>41407</v>
      </c>
      <c r="D609" s="46"/>
      <c r="E609" s="49" t="s">
        <v>348</v>
      </c>
      <c r="F609" s="46"/>
      <c r="G609" s="46"/>
      <c r="H609" s="46"/>
      <c r="I609" s="29" t="s">
        <v>868</v>
      </c>
    </row>
    <row r="610" spans="1:9" x14ac:dyDescent="0.2">
      <c r="A610" s="28" t="s">
        <v>869</v>
      </c>
      <c r="B610" s="46" t="s">
        <v>870</v>
      </c>
      <c r="C610" s="47">
        <v>41627</v>
      </c>
      <c r="D610" s="46"/>
      <c r="E610" s="49" t="s">
        <v>348</v>
      </c>
      <c r="F610" s="46"/>
      <c r="G610" s="46"/>
      <c r="H610" s="46"/>
      <c r="I610" s="29"/>
    </row>
    <row r="611" spans="1:9" x14ac:dyDescent="0.2">
      <c r="A611" s="28" t="s">
        <v>871</v>
      </c>
      <c r="B611" s="46"/>
      <c r="C611" s="47">
        <v>40968</v>
      </c>
      <c r="D611" s="46"/>
      <c r="E611" s="49" t="s">
        <v>348</v>
      </c>
      <c r="F611" s="46"/>
      <c r="G611" s="46"/>
      <c r="H611" s="46"/>
      <c r="I611" s="29" t="s">
        <v>147</v>
      </c>
    </row>
    <row r="612" spans="1:9" x14ac:dyDescent="0.2">
      <c r="A612" s="28" t="s">
        <v>872</v>
      </c>
      <c r="B612" s="46" t="s">
        <v>873</v>
      </c>
      <c r="C612" s="47">
        <v>40982</v>
      </c>
      <c r="D612" s="46"/>
      <c r="E612" s="49">
        <v>0.21</v>
      </c>
      <c r="F612" s="46" t="s">
        <v>39</v>
      </c>
      <c r="G612" s="46">
        <v>0.3</v>
      </c>
      <c r="H612" s="46">
        <v>1</v>
      </c>
      <c r="I612" s="29" t="s">
        <v>874</v>
      </c>
    </row>
    <row r="613" spans="1:9" x14ac:dyDescent="0.2">
      <c r="A613" s="28" t="s">
        <v>875</v>
      </c>
      <c r="B613" s="46" t="s">
        <v>876</v>
      </c>
      <c r="C613" s="47">
        <v>41498</v>
      </c>
      <c r="D613" s="46"/>
      <c r="E613" s="49">
        <v>11</v>
      </c>
      <c r="F613" s="46" t="s">
        <v>36</v>
      </c>
      <c r="G613" s="46">
        <v>1.6</v>
      </c>
      <c r="H613" s="46"/>
      <c r="I613" s="29"/>
    </row>
    <row r="614" spans="1:9" x14ac:dyDescent="0.2">
      <c r="A614" s="28" t="s">
        <v>1275</v>
      </c>
      <c r="B614" s="46" t="s">
        <v>1276</v>
      </c>
      <c r="C614" s="47">
        <v>42205</v>
      </c>
      <c r="D614" s="46"/>
      <c r="E614" s="49" t="s">
        <v>348</v>
      </c>
      <c r="F614" s="46"/>
      <c r="G614" s="46"/>
      <c r="H614" s="46"/>
      <c r="I614" s="29"/>
    </row>
    <row r="615" spans="1:9" x14ac:dyDescent="0.2">
      <c r="A615" s="28" t="s">
        <v>877</v>
      </c>
      <c r="B615" s="46" t="s">
        <v>878</v>
      </c>
      <c r="C615" s="47">
        <v>41498</v>
      </c>
      <c r="D615" s="46"/>
      <c r="E615" s="49">
        <v>0.69</v>
      </c>
      <c r="F615" s="46" t="s">
        <v>63</v>
      </c>
      <c r="G615" s="46">
        <v>0.1</v>
      </c>
      <c r="H615" s="46"/>
      <c r="I615" s="29" t="s">
        <v>584</v>
      </c>
    </row>
    <row r="616" spans="1:9" x14ac:dyDescent="0.2">
      <c r="A616" s="28" t="s">
        <v>879</v>
      </c>
      <c r="B616" s="46" t="s">
        <v>880</v>
      </c>
      <c r="C616" s="47">
        <v>41598</v>
      </c>
      <c r="D616" s="46"/>
      <c r="E616" s="49" t="s">
        <v>348</v>
      </c>
      <c r="F616" s="46"/>
      <c r="G616" s="46"/>
      <c r="H616" s="46"/>
      <c r="I616" s="29" t="s">
        <v>881</v>
      </c>
    </row>
    <row r="617" spans="1:9" x14ac:dyDescent="0.2">
      <c r="A617" s="28" t="s">
        <v>882</v>
      </c>
      <c r="B617" s="46" t="s">
        <v>883</v>
      </c>
      <c r="C617" s="47">
        <v>40526</v>
      </c>
      <c r="D617" s="46"/>
      <c r="E617" s="49">
        <v>1.4</v>
      </c>
      <c r="F617" s="46" t="s">
        <v>63</v>
      </c>
      <c r="G617" s="46"/>
      <c r="H617" s="46"/>
      <c r="I617" s="29" t="s">
        <v>884</v>
      </c>
    </row>
    <row r="618" spans="1:9" x14ac:dyDescent="0.2">
      <c r="A618" s="62" t="s">
        <v>1051</v>
      </c>
      <c r="B618" s="63" t="s">
        <v>849</v>
      </c>
      <c r="C618" s="64">
        <v>42012</v>
      </c>
      <c r="D618" s="63"/>
      <c r="E618" s="49" t="s">
        <v>348</v>
      </c>
      <c r="F618" s="63"/>
      <c r="G618" s="63"/>
      <c r="H618" s="63"/>
      <c r="I618" s="65" t="s">
        <v>848</v>
      </c>
    </row>
    <row r="619" spans="1:9" x14ac:dyDescent="0.2">
      <c r="A619" s="28" t="s">
        <v>885</v>
      </c>
      <c r="B619" s="46" t="s">
        <v>886</v>
      </c>
      <c r="C619" s="47">
        <v>41627</v>
      </c>
      <c r="D619" s="46"/>
      <c r="E619" s="49" t="s">
        <v>348</v>
      </c>
      <c r="F619" s="46"/>
      <c r="G619" s="46"/>
      <c r="H619" s="46"/>
      <c r="I619" s="29"/>
    </row>
    <row r="620" spans="1:9" x14ac:dyDescent="0.2">
      <c r="A620" s="28" t="s">
        <v>1204</v>
      </c>
      <c r="B620" s="46" t="s">
        <v>334</v>
      </c>
      <c r="C620" s="47">
        <v>41498</v>
      </c>
      <c r="D620" s="46"/>
      <c r="E620" s="49" t="s">
        <v>348</v>
      </c>
      <c r="F620" s="46"/>
      <c r="G620" s="46"/>
      <c r="H620" s="46"/>
      <c r="I620" s="29"/>
    </row>
    <row r="621" spans="1:9" x14ac:dyDescent="0.2">
      <c r="A621" s="71" t="s">
        <v>1205</v>
      </c>
      <c r="B621" s="72" t="s">
        <v>1206</v>
      </c>
      <c r="C621" s="73">
        <v>42096</v>
      </c>
      <c r="D621" s="72"/>
      <c r="E621" s="39" t="s">
        <v>348</v>
      </c>
      <c r="F621" s="72"/>
      <c r="G621" s="72"/>
      <c r="H621" s="72"/>
      <c r="I621" s="79"/>
    </row>
    <row r="622" spans="1:9" x14ac:dyDescent="0.2">
      <c r="A622" s="28" t="s">
        <v>887</v>
      </c>
      <c r="B622" s="46" t="s">
        <v>888</v>
      </c>
      <c r="C622" s="47">
        <v>40548</v>
      </c>
      <c r="D622" s="46"/>
      <c r="E622" s="49" t="s">
        <v>348</v>
      </c>
      <c r="F622" s="46"/>
      <c r="G622" s="46"/>
      <c r="H622" s="46"/>
      <c r="I622" s="29"/>
    </row>
    <row r="623" spans="1:9" x14ac:dyDescent="0.2">
      <c r="A623" s="28" t="s">
        <v>1043</v>
      </c>
      <c r="B623" s="46" t="s">
        <v>1042</v>
      </c>
      <c r="C623" s="47">
        <v>42011</v>
      </c>
      <c r="D623" s="46"/>
      <c r="E623" s="49" t="s">
        <v>348</v>
      </c>
      <c r="F623" s="46"/>
      <c r="G623" s="46"/>
      <c r="H623" s="46"/>
      <c r="I623" s="29"/>
    </row>
    <row r="624" spans="1:9" x14ac:dyDescent="0.2">
      <c r="A624" s="28" t="s">
        <v>889</v>
      </c>
      <c r="B624" s="48" t="s">
        <v>697</v>
      </c>
      <c r="C624" s="47">
        <v>41479</v>
      </c>
      <c r="D624" s="46"/>
      <c r="E624" s="49">
        <v>3.5</v>
      </c>
      <c r="F624" s="46"/>
      <c r="G624" s="46"/>
      <c r="H624" s="46"/>
      <c r="I624" s="29" t="s">
        <v>50</v>
      </c>
    </row>
    <row r="625" spans="1:9" x14ac:dyDescent="0.2">
      <c r="A625" s="28" t="s">
        <v>890</v>
      </c>
      <c r="B625" s="46" t="s">
        <v>891</v>
      </c>
      <c r="C625" s="47">
        <v>41479</v>
      </c>
      <c r="D625" s="46"/>
      <c r="E625" s="49">
        <v>3.5</v>
      </c>
      <c r="F625" s="46"/>
      <c r="G625" s="46"/>
      <c r="H625" s="46"/>
      <c r="I625" s="29" t="s">
        <v>50</v>
      </c>
    </row>
    <row r="626" spans="1:9" x14ac:dyDescent="0.2">
      <c r="A626" s="28" t="s">
        <v>892</v>
      </c>
      <c r="B626" s="46" t="s">
        <v>893</v>
      </c>
      <c r="C626" s="47">
        <v>41131</v>
      </c>
      <c r="D626" s="46"/>
      <c r="E626" s="49" t="s">
        <v>348</v>
      </c>
      <c r="F626" s="46"/>
      <c r="G626" s="46"/>
      <c r="H626" s="46"/>
      <c r="I626" s="29" t="s">
        <v>757</v>
      </c>
    </row>
    <row r="627" spans="1:9" x14ac:dyDescent="0.2">
      <c r="A627" s="28" t="s">
        <v>894</v>
      </c>
      <c r="B627" s="46" t="s">
        <v>895</v>
      </c>
      <c r="C627" s="47">
        <v>40526</v>
      </c>
      <c r="D627" s="46"/>
      <c r="E627" s="49" t="s">
        <v>348</v>
      </c>
      <c r="F627" s="46"/>
      <c r="G627" s="46"/>
      <c r="H627" s="46"/>
      <c r="I627" s="29"/>
    </row>
    <row r="628" spans="1:9" x14ac:dyDescent="0.2">
      <c r="A628" s="28" t="s">
        <v>896</v>
      </c>
      <c r="B628" s="46" t="s">
        <v>897</v>
      </c>
      <c r="C628" s="47">
        <v>40975</v>
      </c>
      <c r="D628" s="46"/>
      <c r="E628" s="49" t="s">
        <v>348</v>
      </c>
      <c r="F628" s="46"/>
      <c r="G628" s="46"/>
      <c r="H628" s="46"/>
      <c r="I628" s="29" t="s">
        <v>290</v>
      </c>
    </row>
    <row r="629" spans="1:9" x14ac:dyDescent="0.2">
      <c r="A629" s="28" t="s">
        <v>898</v>
      </c>
      <c r="B629" s="46" t="s">
        <v>899</v>
      </c>
      <c r="C629" s="47">
        <v>40955</v>
      </c>
      <c r="D629" s="46"/>
      <c r="E629" s="49" t="s">
        <v>348</v>
      </c>
      <c r="F629" s="46"/>
      <c r="G629" s="46"/>
      <c r="H629" s="46"/>
      <c r="I629" s="29"/>
    </row>
    <row r="630" spans="1:9" x14ac:dyDescent="0.2">
      <c r="A630" s="28" t="s">
        <v>900</v>
      </c>
      <c r="B630" s="46" t="s">
        <v>901</v>
      </c>
      <c r="C630" s="47">
        <v>40478</v>
      </c>
      <c r="D630" s="46"/>
      <c r="E630" s="49" t="s">
        <v>348</v>
      </c>
      <c r="F630" s="46"/>
      <c r="G630" s="46"/>
      <c r="H630" s="46"/>
      <c r="I630" s="29"/>
    </row>
    <row r="631" spans="1:9" x14ac:dyDescent="0.2">
      <c r="A631" s="28" t="s">
        <v>902</v>
      </c>
      <c r="B631" s="46" t="s">
        <v>903</v>
      </c>
      <c r="C631" s="47">
        <v>40232</v>
      </c>
      <c r="D631" s="46"/>
      <c r="E631" s="49" t="s">
        <v>348</v>
      </c>
      <c r="F631" s="46"/>
      <c r="G631" s="46"/>
      <c r="H631" s="46"/>
      <c r="I631" s="29"/>
    </row>
    <row r="632" spans="1:9" x14ac:dyDescent="0.2">
      <c r="A632" s="21" t="s">
        <v>904</v>
      </c>
      <c r="B632" s="35" t="s">
        <v>905</v>
      </c>
      <c r="C632" s="36">
        <v>41578</v>
      </c>
      <c r="D632" s="35"/>
      <c r="E632" s="39" t="s">
        <v>348</v>
      </c>
      <c r="F632" s="35"/>
      <c r="G632" s="35"/>
      <c r="H632" s="35"/>
      <c r="I632" s="23"/>
    </row>
    <row r="633" spans="1:9" x14ac:dyDescent="0.2">
      <c r="A633" s="28" t="s">
        <v>906</v>
      </c>
      <c r="B633" s="46" t="s">
        <v>907</v>
      </c>
      <c r="C633" s="47">
        <v>40292</v>
      </c>
      <c r="D633" s="46"/>
      <c r="E633" s="49" t="s">
        <v>348</v>
      </c>
      <c r="F633" s="46"/>
      <c r="G633" s="46"/>
      <c r="H633" s="46"/>
      <c r="I633" s="29"/>
    </row>
    <row r="634" spans="1:9" x14ac:dyDescent="0.2">
      <c r="A634" s="88" t="s">
        <v>1344</v>
      </c>
      <c r="B634" s="85" t="s">
        <v>1345</v>
      </c>
      <c r="C634" s="86">
        <v>42374</v>
      </c>
      <c r="D634" s="85"/>
      <c r="E634" s="92">
        <v>3100</v>
      </c>
      <c r="F634" s="85"/>
      <c r="G634" s="85"/>
      <c r="H634" s="85"/>
      <c r="I634" s="87" t="s">
        <v>884</v>
      </c>
    </row>
    <row r="635" spans="1:9" x14ac:dyDescent="0.2">
      <c r="A635" s="31" t="s">
        <v>908</v>
      </c>
      <c r="B635" s="49"/>
      <c r="C635" s="50">
        <v>40232</v>
      </c>
      <c r="D635" s="49"/>
      <c r="E635" s="49" t="s">
        <v>348</v>
      </c>
      <c r="F635" s="49"/>
      <c r="G635" s="49"/>
      <c r="H635" s="49"/>
      <c r="I635" s="32" t="s">
        <v>909</v>
      </c>
    </row>
    <row r="636" spans="1:9" x14ac:dyDescent="0.2">
      <c r="A636" s="28" t="s">
        <v>908</v>
      </c>
      <c r="B636" s="46" t="s">
        <v>77</v>
      </c>
      <c r="C636" s="47">
        <v>40477</v>
      </c>
      <c r="D636" s="46"/>
      <c r="E636" s="49" t="s">
        <v>348</v>
      </c>
      <c r="F636" s="46"/>
      <c r="G636" s="46"/>
      <c r="H636" s="46"/>
      <c r="I636" s="29"/>
    </row>
    <row r="637" spans="1:9" x14ac:dyDescent="0.2">
      <c r="A637" s="28" t="s">
        <v>910</v>
      </c>
      <c r="B637" s="46" t="s">
        <v>911</v>
      </c>
      <c r="C637" s="47">
        <v>40522</v>
      </c>
      <c r="D637" s="46"/>
      <c r="E637" s="49" t="s">
        <v>348</v>
      </c>
      <c r="F637" s="46"/>
      <c r="G637" s="46"/>
      <c r="H637" s="46"/>
      <c r="I637" s="29"/>
    </row>
    <row r="638" spans="1:9" x14ac:dyDescent="0.2">
      <c r="A638" s="28" t="s">
        <v>912</v>
      </c>
      <c r="B638" s="46" t="s">
        <v>913</v>
      </c>
      <c r="C638" s="47">
        <v>40976</v>
      </c>
      <c r="D638" s="46"/>
      <c r="E638" s="49">
        <v>265</v>
      </c>
      <c r="F638" s="46" t="s">
        <v>36</v>
      </c>
      <c r="G638" s="46"/>
      <c r="H638" s="46"/>
      <c r="I638" s="29"/>
    </row>
    <row r="639" spans="1:9" x14ac:dyDescent="0.2">
      <c r="A639" s="28" t="s">
        <v>914</v>
      </c>
      <c r="B639" s="46" t="s">
        <v>915</v>
      </c>
      <c r="C639" s="47">
        <v>40592</v>
      </c>
      <c r="D639" s="46"/>
      <c r="E639" s="49">
        <v>1.3</v>
      </c>
      <c r="F639" s="46"/>
      <c r="G639" s="46"/>
      <c r="H639" s="46"/>
      <c r="I639" s="29" t="s">
        <v>916</v>
      </c>
    </row>
    <row r="640" spans="1:9" x14ac:dyDescent="0.2">
      <c r="A640" s="28" t="s">
        <v>917</v>
      </c>
      <c r="B640" s="46"/>
      <c r="C640" s="47">
        <v>41723</v>
      </c>
      <c r="D640" s="49"/>
      <c r="E640" s="49" t="s">
        <v>348</v>
      </c>
      <c r="F640" s="46"/>
      <c r="G640" s="46"/>
      <c r="H640" s="46"/>
      <c r="I640" s="29"/>
    </row>
    <row r="641" spans="1:9" x14ac:dyDescent="0.2">
      <c r="A641" s="28" t="s">
        <v>918</v>
      </c>
      <c r="B641" s="46" t="s">
        <v>919</v>
      </c>
      <c r="C641" s="47">
        <v>40186</v>
      </c>
      <c r="D641" s="46"/>
      <c r="E641" s="49" t="s">
        <v>348</v>
      </c>
      <c r="F641" s="46"/>
      <c r="G641" s="46"/>
      <c r="H641" s="46"/>
      <c r="I641" s="29"/>
    </row>
    <row r="642" spans="1:9" x14ac:dyDescent="0.2">
      <c r="A642" s="28" t="s">
        <v>920</v>
      </c>
      <c r="B642" s="46" t="s">
        <v>921</v>
      </c>
      <c r="C642" s="47">
        <v>40581</v>
      </c>
      <c r="D642" s="46"/>
      <c r="E642" s="49" t="s">
        <v>348</v>
      </c>
      <c r="F642" s="46"/>
      <c r="G642" s="46"/>
      <c r="H642" s="46"/>
      <c r="I642" s="29"/>
    </row>
    <row r="643" spans="1:9" x14ac:dyDescent="0.2">
      <c r="A643" s="28" t="s">
        <v>922</v>
      </c>
      <c r="B643" s="46" t="s">
        <v>923</v>
      </c>
      <c r="C643" s="47">
        <v>41723</v>
      </c>
      <c r="D643" s="46"/>
      <c r="E643" s="49" t="s">
        <v>348</v>
      </c>
      <c r="F643" s="46"/>
      <c r="G643" s="46"/>
      <c r="H643" s="46"/>
      <c r="I643" s="29"/>
    </row>
    <row r="644" spans="1:9" x14ac:dyDescent="0.2">
      <c r="A644" s="28" t="s">
        <v>924</v>
      </c>
      <c r="B644" s="46" t="s">
        <v>368</v>
      </c>
      <c r="C644" s="47">
        <v>41493</v>
      </c>
      <c r="D644" s="46"/>
      <c r="E644" s="49" t="s">
        <v>348</v>
      </c>
      <c r="F644" s="46"/>
      <c r="G644" s="46"/>
      <c r="H644" s="46"/>
      <c r="I644" s="29"/>
    </row>
    <row r="645" spans="1:9" x14ac:dyDescent="0.2">
      <c r="A645" s="28" t="s">
        <v>925</v>
      </c>
      <c r="B645" s="46" t="s">
        <v>612</v>
      </c>
      <c r="C645" s="47">
        <v>41493</v>
      </c>
      <c r="D645" s="46"/>
      <c r="E645" s="49" t="s">
        <v>348</v>
      </c>
      <c r="F645" s="46"/>
      <c r="G645" s="46"/>
      <c r="H645" s="46"/>
      <c r="I645" s="29"/>
    </row>
    <row r="646" spans="1:9" x14ac:dyDescent="0.2">
      <c r="A646" s="28" t="s">
        <v>926</v>
      </c>
      <c r="B646" s="46" t="s">
        <v>927</v>
      </c>
      <c r="C646" s="47">
        <v>40431</v>
      </c>
      <c r="D646" s="46"/>
      <c r="E646" s="49" t="s">
        <v>348</v>
      </c>
      <c r="F646" s="46"/>
      <c r="G646" s="46"/>
      <c r="H646" s="46"/>
      <c r="I646" s="29"/>
    </row>
    <row r="647" spans="1:9" x14ac:dyDescent="0.2">
      <c r="A647" s="28" t="s">
        <v>928</v>
      </c>
      <c r="B647" s="46" t="s">
        <v>927</v>
      </c>
      <c r="C647" s="47">
        <v>41656</v>
      </c>
      <c r="D647" s="46"/>
      <c r="E647" s="49" t="s">
        <v>348</v>
      </c>
      <c r="F647" s="46"/>
      <c r="G647" s="46"/>
      <c r="H647" s="46"/>
      <c r="I647" s="29"/>
    </row>
    <row r="648" spans="1:9" x14ac:dyDescent="0.2">
      <c r="A648" s="28" t="s">
        <v>929</v>
      </c>
      <c r="B648" s="46"/>
      <c r="C648" s="47">
        <v>41001</v>
      </c>
      <c r="D648" s="46"/>
      <c r="E648" s="49">
        <v>2.8</v>
      </c>
      <c r="F648" s="46"/>
      <c r="G648" s="46"/>
      <c r="H648" s="46"/>
      <c r="I648" s="29" t="s">
        <v>930</v>
      </c>
    </row>
    <row r="649" spans="1:9" x14ac:dyDescent="0.2">
      <c r="A649" s="28" t="s">
        <v>931</v>
      </c>
      <c r="B649" s="46"/>
      <c r="C649" s="47">
        <v>41270</v>
      </c>
      <c r="D649" s="46"/>
      <c r="E649" s="49">
        <v>1.4</v>
      </c>
      <c r="F649" s="46"/>
      <c r="G649" s="46">
        <v>0.2</v>
      </c>
      <c r="H649" s="46"/>
      <c r="I649" s="29" t="s">
        <v>512</v>
      </c>
    </row>
    <row r="650" spans="1:9" x14ac:dyDescent="0.2">
      <c r="A650" s="88" t="s">
        <v>1318</v>
      </c>
      <c r="B650" s="90" t="s">
        <v>1319</v>
      </c>
      <c r="C650" s="86">
        <v>42293</v>
      </c>
      <c r="D650" s="85"/>
      <c r="E650" s="89" t="s">
        <v>348</v>
      </c>
      <c r="F650" s="85"/>
      <c r="G650" s="85"/>
      <c r="H650" s="85"/>
      <c r="I650" s="87" t="s">
        <v>1320</v>
      </c>
    </row>
    <row r="651" spans="1:9" x14ac:dyDescent="0.2">
      <c r="A651" s="28" t="s">
        <v>932</v>
      </c>
      <c r="B651" s="46"/>
      <c r="C651" s="47">
        <v>40207</v>
      </c>
      <c r="D651" s="46"/>
      <c r="E651" s="49" t="s">
        <v>348</v>
      </c>
      <c r="F651" s="46"/>
      <c r="G651" s="46"/>
      <c r="H651" s="46"/>
      <c r="I651" s="29"/>
    </row>
    <row r="652" spans="1:9" x14ac:dyDescent="0.2">
      <c r="A652" s="28" t="s">
        <v>933</v>
      </c>
      <c r="B652" s="46" t="s">
        <v>934</v>
      </c>
      <c r="C652" s="47">
        <v>40492</v>
      </c>
      <c r="D652" s="46"/>
      <c r="E652" s="49" t="s">
        <v>348</v>
      </c>
      <c r="F652" s="46"/>
      <c r="G652" s="46"/>
      <c r="H652" s="46"/>
      <c r="I652" s="29"/>
    </row>
    <row r="653" spans="1:9" x14ac:dyDescent="0.2">
      <c r="A653" s="28" t="s">
        <v>935</v>
      </c>
      <c r="B653" s="46" t="s">
        <v>936</v>
      </c>
      <c r="C653" s="47">
        <v>40702</v>
      </c>
      <c r="D653" s="46"/>
      <c r="E653" s="49" t="s">
        <v>348</v>
      </c>
      <c r="F653" s="46"/>
      <c r="G653" s="46"/>
      <c r="H653" s="46"/>
      <c r="I653" s="29"/>
    </row>
    <row r="654" spans="1:9" x14ac:dyDescent="0.2">
      <c r="A654" s="28" t="s">
        <v>937</v>
      </c>
      <c r="B654" s="46" t="s">
        <v>938</v>
      </c>
      <c r="C654" s="47">
        <v>40602</v>
      </c>
      <c r="D654" s="46"/>
      <c r="E654" s="49" t="s">
        <v>348</v>
      </c>
      <c r="F654" s="46"/>
      <c r="G654" s="46"/>
      <c r="H654" s="46"/>
      <c r="I654" s="29"/>
    </row>
    <row r="655" spans="1:9" x14ac:dyDescent="0.2">
      <c r="A655" s="28" t="s">
        <v>939</v>
      </c>
      <c r="B655" s="46" t="s">
        <v>940</v>
      </c>
      <c r="C655" s="47">
        <v>40473</v>
      </c>
      <c r="D655" s="46"/>
      <c r="E655" s="49" t="s">
        <v>348</v>
      </c>
      <c r="F655" s="46"/>
      <c r="G655" s="46"/>
      <c r="H655" s="46"/>
      <c r="I655" s="29"/>
    </row>
    <row r="656" spans="1:9" x14ac:dyDescent="0.2">
      <c r="A656" s="28" t="s">
        <v>941</v>
      </c>
      <c r="B656" s="46" t="s">
        <v>942</v>
      </c>
      <c r="C656" s="47">
        <v>41718</v>
      </c>
      <c r="D656" s="46"/>
      <c r="E656" s="49" t="s">
        <v>348</v>
      </c>
      <c r="F656" s="46"/>
      <c r="G656" s="46"/>
      <c r="H656" s="46"/>
      <c r="I656" s="29"/>
    </row>
    <row r="657" spans="1:9" x14ac:dyDescent="0.2">
      <c r="A657" s="28" t="s">
        <v>943</v>
      </c>
      <c r="B657" s="46"/>
      <c r="C657" s="47">
        <v>41492</v>
      </c>
      <c r="D657" s="46"/>
      <c r="E657" s="49">
        <v>250</v>
      </c>
      <c r="F657" s="46" t="s">
        <v>508</v>
      </c>
      <c r="G657" s="46"/>
      <c r="H657" s="46"/>
      <c r="I657" s="29" t="s">
        <v>944</v>
      </c>
    </row>
    <row r="658" spans="1:9" x14ac:dyDescent="0.2">
      <c r="A658" s="28" t="s">
        <v>945</v>
      </c>
      <c r="B658" s="46"/>
      <c r="C658" s="47">
        <v>40207</v>
      </c>
      <c r="D658" s="46"/>
      <c r="E658" s="49" t="s">
        <v>348</v>
      </c>
      <c r="F658" s="46"/>
      <c r="G658" s="46"/>
      <c r="H658" s="46"/>
      <c r="I658" s="29"/>
    </row>
    <row r="659" spans="1:9" x14ac:dyDescent="0.2">
      <c r="A659" s="28" t="s">
        <v>1379</v>
      </c>
      <c r="B659" s="46"/>
      <c r="C659" s="47">
        <v>42206</v>
      </c>
      <c r="D659" s="46"/>
      <c r="E659" s="49">
        <v>3.5</v>
      </c>
      <c r="F659" s="46"/>
      <c r="G659" s="46"/>
      <c r="H659" s="46"/>
      <c r="I659" s="29" t="s">
        <v>1380</v>
      </c>
    </row>
    <row r="660" spans="1:9" x14ac:dyDescent="0.2">
      <c r="A660" s="88" t="s">
        <v>1341</v>
      </c>
      <c r="B660" s="85" t="s">
        <v>1342</v>
      </c>
      <c r="C660" s="86">
        <v>42374</v>
      </c>
      <c r="D660" s="85"/>
      <c r="E660" s="91" t="s">
        <v>348</v>
      </c>
      <c r="F660" s="85"/>
      <c r="G660" s="85"/>
      <c r="H660" s="85"/>
      <c r="I660" s="87" t="s">
        <v>1343</v>
      </c>
    </row>
    <row r="661" spans="1:9" x14ac:dyDescent="0.2">
      <c r="A661" s="28" t="s">
        <v>946</v>
      </c>
      <c r="B661" s="46"/>
      <c r="C661" s="47">
        <v>40207</v>
      </c>
      <c r="D661" s="46"/>
      <c r="E661" s="49" t="s">
        <v>348</v>
      </c>
      <c r="F661" s="46"/>
      <c r="G661" s="46"/>
      <c r="H661" s="46"/>
      <c r="I661" s="29"/>
    </row>
    <row r="662" spans="1:9" x14ac:dyDescent="0.2">
      <c r="A662" s="28" t="s">
        <v>947</v>
      </c>
      <c r="B662" s="46"/>
      <c r="C662" s="47">
        <v>40232</v>
      </c>
      <c r="D662" s="46"/>
      <c r="E662" s="49">
        <v>1.4</v>
      </c>
      <c r="F662" s="46" t="s">
        <v>63</v>
      </c>
      <c r="G662" s="46">
        <v>0.2</v>
      </c>
      <c r="H662" s="46">
        <v>1</v>
      </c>
      <c r="I662" s="29" t="s">
        <v>931</v>
      </c>
    </row>
    <row r="663" spans="1:9" x14ac:dyDescent="0.2">
      <c r="A663" s="28" t="s">
        <v>948</v>
      </c>
      <c r="B663" s="48">
        <v>2025884</v>
      </c>
      <c r="C663" s="47">
        <v>40239</v>
      </c>
      <c r="D663" s="46"/>
      <c r="E663" s="49" t="s">
        <v>348</v>
      </c>
      <c r="F663" s="46"/>
      <c r="G663" s="46"/>
      <c r="H663" s="46"/>
      <c r="I663" s="29"/>
    </row>
    <row r="664" spans="1:9" x14ac:dyDescent="0.2">
      <c r="A664" s="28" t="s">
        <v>949</v>
      </c>
      <c r="B664" s="46" t="s">
        <v>950</v>
      </c>
      <c r="C664" s="47">
        <v>40232</v>
      </c>
      <c r="D664" s="46"/>
      <c r="E664" s="49" t="s">
        <v>951</v>
      </c>
      <c r="F664" s="46"/>
      <c r="G664" s="46"/>
      <c r="H664" s="46"/>
      <c r="I664" s="29" t="s">
        <v>952</v>
      </c>
    </row>
    <row r="665" spans="1:9" x14ac:dyDescent="0.2">
      <c r="A665" s="28" t="s">
        <v>953</v>
      </c>
      <c r="B665" s="46" t="s">
        <v>311</v>
      </c>
      <c r="C665" s="47">
        <v>40575</v>
      </c>
      <c r="D665" s="46"/>
      <c r="E665" s="49" t="s">
        <v>479</v>
      </c>
      <c r="F665" s="46"/>
      <c r="G665" s="46"/>
      <c r="H665" s="46"/>
      <c r="I665" s="29"/>
    </row>
    <row r="666" spans="1:9" x14ac:dyDescent="0.2">
      <c r="A666" s="28" t="s">
        <v>954</v>
      </c>
      <c r="B666" s="46" t="s">
        <v>732</v>
      </c>
      <c r="C666" s="47">
        <v>40365</v>
      </c>
      <c r="D666" s="46"/>
      <c r="E666" s="49" t="s">
        <v>348</v>
      </c>
      <c r="F666" s="46"/>
      <c r="G666" s="46"/>
      <c r="H666" s="46"/>
      <c r="I666" s="29" t="s">
        <v>731</v>
      </c>
    </row>
    <row r="667" spans="1:9" x14ac:dyDescent="0.2">
      <c r="A667" s="28" t="s">
        <v>955</v>
      </c>
      <c r="B667" s="46" t="s">
        <v>956</v>
      </c>
      <c r="C667" s="47">
        <v>41710</v>
      </c>
      <c r="D667" s="46"/>
      <c r="E667" s="49" t="s">
        <v>348</v>
      </c>
      <c r="F667" s="46"/>
      <c r="G667" s="46"/>
      <c r="H667" s="46"/>
      <c r="I667" s="29"/>
    </row>
    <row r="668" spans="1:9" x14ac:dyDescent="0.2">
      <c r="A668" s="28" t="s">
        <v>957</v>
      </c>
      <c r="B668" s="46" t="s">
        <v>958</v>
      </c>
      <c r="C668" s="47">
        <v>40577</v>
      </c>
      <c r="D668" s="46"/>
      <c r="E668" s="49" t="s">
        <v>348</v>
      </c>
      <c r="F668" s="46"/>
      <c r="G668" s="46"/>
      <c r="H668" s="46"/>
      <c r="I668" s="29"/>
    </row>
    <row r="669" spans="1:9" x14ac:dyDescent="0.2">
      <c r="A669" s="71" t="s">
        <v>1178</v>
      </c>
      <c r="B669" s="72" t="s">
        <v>1179</v>
      </c>
      <c r="C669" s="73">
        <v>42048</v>
      </c>
      <c r="D669" s="72"/>
      <c r="E669" s="49">
        <v>0.17299999999999999</v>
      </c>
      <c r="F669" s="72" t="s">
        <v>29</v>
      </c>
      <c r="G669" s="72">
        <v>0.25</v>
      </c>
      <c r="H669" s="72">
        <v>1</v>
      </c>
      <c r="I669" s="74">
        <v>38961</v>
      </c>
    </row>
    <row r="670" spans="1:9" x14ac:dyDescent="0.2">
      <c r="A670" s="28" t="s">
        <v>708</v>
      </c>
      <c r="B670" s="46" t="s">
        <v>707</v>
      </c>
      <c r="C670" s="47">
        <v>40522</v>
      </c>
      <c r="D670" s="46"/>
      <c r="E670" s="49" t="s">
        <v>348</v>
      </c>
      <c r="F670" s="46"/>
      <c r="G670" s="46"/>
      <c r="H670" s="46"/>
      <c r="I670" s="29"/>
    </row>
    <row r="671" spans="1:9" x14ac:dyDescent="0.2">
      <c r="A671" s="28" t="s">
        <v>959</v>
      </c>
      <c r="B671" s="46" t="s">
        <v>52</v>
      </c>
      <c r="C671" s="47">
        <v>40833</v>
      </c>
      <c r="D671" s="46"/>
      <c r="E671" s="49">
        <v>2E-3</v>
      </c>
      <c r="F671" s="46" t="s">
        <v>29</v>
      </c>
      <c r="G671" s="46"/>
      <c r="H671" s="46"/>
      <c r="I671" s="29" t="s">
        <v>51</v>
      </c>
    </row>
    <row r="672" spans="1:9" x14ac:dyDescent="0.2">
      <c r="A672" s="28" t="s">
        <v>1130</v>
      </c>
      <c r="B672" s="46" t="s">
        <v>136</v>
      </c>
      <c r="C672" s="47">
        <v>40522</v>
      </c>
      <c r="D672" s="46"/>
      <c r="E672" s="49">
        <v>3</v>
      </c>
      <c r="F672" s="46"/>
      <c r="G672" s="46">
        <v>0.44</v>
      </c>
      <c r="H672" s="46"/>
      <c r="I672" s="29"/>
    </row>
    <row r="673" spans="1:9" x14ac:dyDescent="0.2">
      <c r="A673" s="28" t="s">
        <v>960</v>
      </c>
      <c r="B673" s="46" t="s">
        <v>961</v>
      </c>
      <c r="C673" s="47">
        <v>40403</v>
      </c>
      <c r="D673" s="46"/>
      <c r="E673" s="49">
        <v>2.1</v>
      </c>
      <c r="F673" s="46" t="s">
        <v>36</v>
      </c>
      <c r="G673" s="46">
        <v>0.3</v>
      </c>
      <c r="H673" s="46">
        <v>1</v>
      </c>
      <c r="I673" s="29"/>
    </row>
    <row r="674" spans="1:9" x14ac:dyDescent="0.2">
      <c r="A674" s="71" t="s">
        <v>1254</v>
      </c>
      <c r="B674" s="72" t="s">
        <v>1253</v>
      </c>
      <c r="C674" s="73">
        <v>42104</v>
      </c>
      <c r="D674" s="72"/>
      <c r="E674" s="39"/>
      <c r="F674" s="72"/>
      <c r="G674" s="72"/>
      <c r="H674" s="72"/>
      <c r="I674" s="79"/>
    </row>
    <row r="675" spans="1:9" x14ac:dyDescent="0.2">
      <c r="A675" s="68" t="s">
        <v>1086</v>
      </c>
      <c r="B675" s="63" t="s">
        <v>1087</v>
      </c>
      <c r="C675" s="64">
        <v>42027</v>
      </c>
      <c r="D675" s="63"/>
      <c r="E675" s="49" t="s">
        <v>348</v>
      </c>
      <c r="F675" s="63"/>
      <c r="G675" s="63"/>
      <c r="H675" s="63"/>
      <c r="I675" s="65"/>
    </row>
    <row r="676" spans="1:9" x14ac:dyDescent="0.2">
      <c r="A676" s="28" t="s">
        <v>962</v>
      </c>
      <c r="B676" s="46" t="s">
        <v>303</v>
      </c>
      <c r="C676" s="47">
        <v>41131</v>
      </c>
      <c r="D676" s="46"/>
      <c r="E676" s="49" t="s">
        <v>348</v>
      </c>
      <c r="F676" s="46"/>
      <c r="G676" s="46"/>
      <c r="H676" s="46"/>
      <c r="I676" s="29" t="s">
        <v>757</v>
      </c>
    </row>
    <row r="677" spans="1:9" x14ac:dyDescent="0.2">
      <c r="A677" s="28" t="s">
        <v>963</v>
      </c>
      <c r="B677" s="46" t="s">
        <v>964</v>
      </c>
      <c r="C677" s="47">
        <v>40555</v>
      </c>
      <c r="D677" s="46"/>
      <c r="E677" s="49" t="s">
        <v>348</v>
      </c>
      <c r="F677" s="46"/>
      <c r="G677" s="46"/>
      <c r="H677" s="46"/>
      <c r="I677" s="29"/>
    </row>
    <row r="678" spans="1:9" x14ac:dyDescent="0.2">
      <c r="A678" s="28" t="s">
        <v>965</v>
      </c>
      <c r="B678" s="46" t="s">
        <v>387</v>
      </c>
      <c r="C678" s="47">
        <v>40975</v>
      </c>
      <c r="D678" s="46"/>
      <c r="E678" s="49" t="s">
        <v>348</v>
      </c>
      <c r="F678" s="46"/>
      <c r="G678" s="46"/>
      <c r="H678" s="46"/>
      <c r="I678" s="29" t="s">
        <v>881</v>
      </c>
    </row>
    <row r="679" spans="1:9" x14ac:dyDescent="0.2">
      <c r="A679" s="28" t="s">
        <v>966</v>
      </c>
      <c r="B679" s="46" t="s">
        <v>387</v>
      </c>
      <c r="C679" s="47">
        <v>40955</v>
      </c>
      <c r="D679" s="46"/>
      <c r="E679" s="49" t="s">
        <v>348</v>
      </c>
      <c r="F679" s="46"/>
      <c r="G679" s="46"/>
      <c r="H679" s="46"/>
      <c r="I679" s="29"/>
    </row>
    <row r="680" spans="1:9" x14ac:dyDescent="0.2">
      <c r="A680" s="28" t="s">
        <v>967</v>
      </c>
      <c r="B680" s="46" t="s">
        <v>968</v>
      </c>
      <c r="C680" s="47">
        <v>41495</v>
      </c>
      <c r="D680" s="46" t="s">
        <v>1008</v>
      </c>
      <c r="E680" s="49">
        <v>0.24</v>
      </c>
      <c r="F680" s="46" t="s">
        <v>595</v>
      </c>
      <c r="G680" s="46">
        <v>6.9000000000000006E-2</v>
      </c>
      <c r="H680" s="46"/>
      <c r="I680" s="29"/>
    </row>
    <row r="681" spans="1:9" x14ac:dyDescent="0.2">
      <c r="A681" s="28" t="s">
        <v>969</v>
      </c>
      <c r="B681" s="46" t="s">
        <v>970</v>
      </c>
      <c r="C681" s="47">
        <v>41498</v>
      </c>
      <c r="D681" s="46"/>
      <c r="E681" s="49">
        <v>1735</v>
      </c>
      <c r="F681" s="46" t="s">
        <v>36</v>
      </c>
      <c r="G681" s="46"/>
      <c r="H681" s="46"/>
      <c r="I681" s="29"/>
    </row>
    <row r="682" spans="1:9" x14ac:dyDescent="0.2">
      <c r="A682" s="71" t="s">
        <v>1237</v>
      </c>
      <c r="B682" s="72" t="s">
        <v>1238</v>
      </c>
      <c r="C682" s="73">
        <v>42104</v>
      </c>
      <c r="D682" s="72"/>
      <c r="E682" s="39">
        <v>1.3</v>
      </c>
      <c r="F682" s="72" t="s">
        <v>1239</v>
      </c>
      <c r="G682" s="72"/>
      <c r="H682" s="72"/>
      <c r="I682" s="79"/>
    </row>
    <row r="683" spans="1:9" x14ac:dyDescent="0.2">
      <c r="A683" s="28" t="s">
        <v>971</v>
      </c>
      <c r="B683" s="46" t="s">
        <v>526</v>
      </c>
      <c r="C683" s="47">
        <v>40207</v>
      </c>
      <c r="D683" s="46"/>
      <c r="E683" s="49" t="s">
        <v>348</v>
      </c>
      <c r="F683" s="46"/>
      <c r="G683" s="46"/>
      <c r="H683" s="46"/>
      <c r="I683" s="29"/>
    </row>
    <row r="684" spans="1:9" x14ac:dyDescent="0.2">
      <c r="A684" s="28" t="s">
        <v>972</v>
      </c>
      <c r="B684" s="46" t="s">
        <v>77</v>
      </c>
      <c r="C684" s="47">
        <v>40239</v>
      </c>
      <c r="D684" s="46"/>
      <c r="E684" s="49" t="s">
        <v>348</v>
      </c>
      <c r="F684" s="46"/>
      <c r="G684" s="46"/>
      <c r="H684" s="46"/>
      <c r="I684" s="29"/>
    </row>
    <row r="685" spans="1:9" x14ac:dyDescent="0.2">
      <c r="A685" s="28" t="s">
        <v>973</v>
      </c>
      <c r="B685" s="46" t="s">
        <v>974</v>
      </c>
      <c r="C685" s="47">
        <v>41599</v>
      </c>
      <c r="D685" s="46"/>
      <c r="E685" s="49">
        <v>3</v>
      </c>
      <c r="F685" s="46"/>
      <c r="G685" s="46"/>
      <c r="H685" s="46"/>
      <c r="I685" s="29" t="s">
        <v>226</v>
      </c>
    </row>
    <row r="686" spans="1:9" x14ac:dyDescent="0.2">
      <c r="A686" s="28" t="s">
        <v>975</v>
      </c>
      <c r="B686" s="46" t="s">
        <v>976</v>
      </c>
      <c r="C686" s="47">
        <v>41688</v>
      </c>
      <c r="D686" s="46"/>
      <c r="E686" s="49">
        <v>603</v>
      </c>
      <c r="F686" s="46" t="s">
        <v>36</v>
      </c>
      <c r="G686" s="46">
        <v>8.6999999999999994E-2</v>
      </c>
      <c r="H686" s="46"/>
      <c r="I686" s="29"/>
    </row>
    <row r="687" spans="1:9" x14ac:dyDescent="0.2">
      <c r="A687" s="28" t="s">
        <v>977</v>
      </c>
      <c r="B687" s="46" t="s">
        <v>978</v>
      </c>
      <c r="C687" s="47">
        <v>41836</v>
      </c>
      <c r="D687" s="46"/>
      <c r="E687" s="49" t="s">
        <v>348</v>
      </c>
      <c r="F687" s="46"/>
      <c r="G687" s="46"/>
      <c r="H687" s="46"/>
      <c r="I687" s="29" t="s">
        <v>979</v>
      </c>
    </row>
    <row r="688" spans="1:9" x14ac:dyDescent="0.2">
      <c r="A688" s="28" t="s">
        <v>980</v>
      </c>
      <c r="B688" s="46" t="s">
        <v>981</v>
      </c>
      <c r="C688" s="47">
        <v>41369</v>
      </c>
      <c r="D688" s="46"/>
      <c r="E688" s="49" t="s">
        <v>348</v>
      </c>
      <c r="F688" s="46"/>
      <c r="G688" s="46"/>
      <c r="H688" s="46"/>
      <c r="I688" s="29" t="s">
        <v>166</v>
      </c>
    </row>
    <row r="689" spans="1:9" x14ac:dyDescent="0.2">
      <c r="A689" s="88" t="s">
        <v>1346</v>
      </c>
      <c r="B689" s="85" t="s">
        <v>1347</v>
      </c>
      <c r="C689" s="86">
        <v>42374</v>
      </c>
      <c r="D689" s="85"/>
      <c r="E689" s="92" t="s">
        <v>348</v>
      </c>
      <c r="F689" s="85"/>
      <c r="G689" s="85"/>
      <c r="H689" s="85"/>
      <c r="I689" s="87"/>
    </row>
    <row r="690" spans="1:9" x14ac:dyDescent="0.2">
      <c r="A690" s="28" t="s">
        <v>982</v>
      </c>
      <c r="B690" s="46" t="s">
        <v>983</v>
      </c>
      <c r="C690" s="47">
        <v>40526</v>
      </c>
      <c r="D690" s="46"/>
      <c r="E690" s="49" t="s">
        <v>348</v>
      </c>
      <c r="F690" s="46"/>
      <c r="G690" s="46"/>
      <c r="H690" s="46"/>
      <c r="I690" s="29"/>
    </row>
    <row r="691" spans="1:9" x14ac:dyDescent="0.2">
      <c r="A691" s="28" t="s">
        <v>984</v>
      </c>
      <c r="B691" s="46" t="s">
        <v>911</v>
      </c>
      <c r="C691" s="47">
        <v>41498</v>
      </c>
      <c r="D691" s="46"/>
      <c r="E691" s="49" t="s">
        <v>348</v>
      </c>
      <c r="F691" s="46"/>
      <c r="G691" s="46"/>
      <c r="H691" s="46"/>
      <c r="I691" s="29" t="s">
        <v>985</v>
      </c>
    </row>
    <row r="692" spans="1:9" x14ac:dyDescent="0.2">
      <c r="A692" s="28" t="s">
        <v>986</v>
      </c>
      <c r="B692" s="46" t="s">
        <v>987</v>
      </c>
      <c r="C692" s="47">
        <v>41975</v>
      </c>
      <c r="D692" s="46"/>
      <c r="E692" s="49" t="s">
        <v>348</v>
      </c>
      <c r="F692" s="46"/>
      <c r="G692" s="46"/>
      <c r="H692" s="46"/>
      <c r="I692" s="29"/>
    </row>
    <row r="693" spans="1:9" x14ac:dyDescent="0.2">
      <c r="A693" s="28" t="s">
        <v>988</v>
      </c>
      <c r="B693" s="46" t="s">
        <v>589</v>
      </c>
      <c r="C693" s="47">
        <v>41592</v>
      </c>
      <c r="D693" s="46"/>
      <c r="E693" s="49" t="s">
        <v>348</v>
      </c>
      <c r="F693" s="46" t="s">
        <v>36</v>
      </c>
      <c r="G693" s="46"/>
      <c r="H693" s="46"/>
      <c r="I693" s="29"/>
    </row>
    <row r="694" spans="1:9" x14ac:dyDescent="0.2">
      <c r="A694" s="28" t="s">
        <v>989</v>
      </c>
      <c r="B694" s="46" t="s">
        <v>990</v>
      </c>
      <c r="C694" s="47">
        <v>40519</v>
      </c>
      <c r="D694" s="46"/>
      <c r="E694" s="49" t="s">
        <v>348</v>
      </c>
      <c r="F694" s="46"/>
      <c r="G694" s="46"/>
      <c r="H694" s="46"/>
      <c r="I694" s="29"/>
    </row>
    <row r="695" spans="1:9" x14ac:dyDescent="0.2">
      <c r="A695" s="28" t="s">
        <v>991</v>
      </c>
      <c r="B695" s="46" t="s">
        <v>992</v>
      </c>
      <c r="C695" s="47">
        <v>40484</v>
      </c>
      <c r="D695" s="46"/>
      <c r="E695" s="49" t="s">
        <v>348</v>
      </c>
      <c r="F695" s="46"/>
      <c r="G695" s="46"/>
      <c r="H695" s="46"/>
      <c r="I695" s="29"/>
    </row>
    <row r="696" spans="1:9" x14ac:dyDescent="0.2">
      <c r="A696" s="31" t="s">
        <v>1394</v>
      </c>
      <c r="B696" s="49" t="s">
        <v>1393</v>
      </c>
      <c r="C696" s="50">
        <v>42473</v>
      </c>
      <c r="D696" s="49"/>
      <c r="E696" s="39" t="s">
        <v>348</v>
      </c>
      <c r="F696" s="49"/>
      <c r="G696" s="49"/>
      <c r="H696" s="49"/>
      <c r="I696" s="32" t="s">
        <v>1395</v>
      </c>
    </row>
    <row r="697" spans="1:9" x14ac:dyDescent="0.2">
      <c r="A697" s="28" t="s">
        <v>993</v>
      </c>
      <c r="B697" s="46"/>
      <c r="C697" s="47">
        <v>40526</v>
      </c>
      <c r="D697" s="46"/>
      <c r="E697" s="49" t="s">
        <v>348</v>
      </c>
      <c r="F697" s="46"/>
      <c r="G697" s="46"/>
      <c r="H697" s="46"/>
      <c r="I697" s="29"/>
    </row>
    <row r="698" spans="1:9" x14ac:dyDescent="0.2">
      <c r="A698" s="28" t="s">
        <v>994</v>
      </c>
      <c r="B698" s="46" t="s">
        <v>995</v>
      </c>
      <c r="C698" s="47">
        <v>41382</v>
      </c>
      <c r="D698" s="46"/>
      <c r="E698" s="49" t="s">
        <v>348</v>
      </c>
      <c r="F698" s="46"/>
      <c r="G698" s="46"/>
      <c r="H698" s="46"/>
      <c r="I698" s="29" t="s">
        <v>95</v>
      </c>
    </row>
    <row r="699" spans="1:9" x14ac:dyDescent="0.2">
      <c r="A699" s="28" t="s">
        <v>996</v>
      </c>
      <c r="B699" s="46" t="s">
        <v>997</v>
      </c>
      <c r="C699" s="47">
        <v>41598</v>
      </c>
      <c r="D699" s="46"/>
      <c r="E699" s="49" t="s">
        <v>348</v>
      </c>
      <c r="F699" s="46"/>
      <c r="G699" s="46"/>
      <c r="H699" s="46"/>
      <c r="I699" s="29" t="s">
        <v>95</v>
      </c>
    </row>
    <row r="700" spans="1:9" x14ac:dyDescent="0.2">
      <c r="A700" s="28" t="s">
        <v>1036</v>
      </c>
      <c r="B700" s="46" t="s">
        <v>43</v>
      </c>
      <c r="C700" s="47">
        <v>41991</v>
      </c>
      <c r="D700" s="46"/>
      <c r="E700" s="49" t="s">
        <v>348</v>
      </c>
      <c r="F700" s="46"/>
      <c r="G700" s="46"/>
      <c r="H700" s="46"/>
      <c r="I700" s="29"/>
    </row>
    <row r="701" spans="1:9" x14ac:dyDescent="0.2">
      <c r="A701" s="71" t="s">
        <v>1226</v>
      </c>
      <c r="B701" s="72" t="s">
        <v>1227</v>
      </c>
      <c r="C701" s="73">
        <v>42104</v>
      </c>
      <c r="D701" s="72"/>
      <c r="E701" s="39" t="s">
        <v>348</v>
      </c>
      <c r="F701" s="72"/>
      <c r="G701" s="72"/>
      <c r="H701" s="72"/>
      <c r="I701" s="79"/>
    </row>
    <row r="702" spans="1:9" x14ac:dyDescent="0.2">
      <c r="A702" s="88" t="s">
        <v>1352</v>
      </c>
      <c r="B702" s="85" t="s">
        <v>1351</v>
      </c>
      <c r="C702" s="86">
        <v>42377</v>
      </c>
      <c r="D702" s="85"/>
      <c r="E702" s="89" t="s">
        <v>348</v>
      </c>
      <c r="F702" s="85"/>
      <c r="G702" s="85"/>
      <c r="H702" s="85"/>
      <c r="I702" s="87"/>
    </row>
    <row r="703" spans="1:9" x14ac:dyDescent="0.2">
      <c r="A703" s="31" t="s">
        <v>1261</v>
      </c>
      <c r="B703" s="49" t="s">
        <v>1262</v>
      </c>
      <c r="C703" s="50">
        <v>42139</v>
      </c>
      <c r="D703" s="49"/>
      <c r="E703" s="39">
        <v>70</v>
      </c>
      <c r="F703" s="49" t="s">
        <v>1239</v>
      </c>
      <c r="G703" s="49"/>
      <c r="H703" s="49"/>
      <c r="I703" s="32"/>
    </row>
    <row r="704" spans="1:9" x14ac:dyDescent="0.2">
      <c r="A704" s="88" t="s">
        <v>1284</v>
      </c>
      <c r="B704" s="85"/>
      <c r="C704" s="86">
        <v>42240</v>
      </c>
      <c r="D704" s="85"/>
      <c r="E704" s="89" t="s">
        <v>1010</v>
      </c>
      <c r="F704" s="85"/>
      <c r="G704" s="85"/>
      <c r="H704" s="85"/>
      <c r="I704" s="87"/>
    </row>
    <row r="705" spans="1:9" x14ac:dyDescent="0.2">
      <c r="A705" s="28" t="s">
        <v>998</v>
      </c>
      <c r="B705" s="46" t="s">
        <v>999</v>
      </c>
      <c r="C705" s="47">
        <v>40441</v>
      </c>
      <c r="D705" s="46"/>
      <c r="E705" s="49">
        <v>2.1</v>
      </c>
      <c r="F705" s="46"/>
      <c r="G705" s="46">
        <v>0.3</v>
      </c>
      <c r="H705" s="46">
        <v>1</v>
      </c>
      <c r="I705" s="29" t="s">
        <v>1000</v>
      </c>
    </row>
    <row r="706" spans="1:9" x14ac:dyDescent="0.2">
      <c r="A706" s="30" t="s">
        <v>1001</v>
      </c>
      <c r="B706" s="46" t="s">
        <v>1002</v>
      </c>
      <c r="C706" s="47">
        <v>40478</v>
      </c>
      <c r="D706" s="46"/>
      <c r="E706" s="49">
        <v>2.1</v>
      </c>
      <c r="F706" s="46" t="s">
        <v>63</v>
      </c>
      <c r="G706" s="46"/>
      <c r="H706" s="46"/>
      <c r="I706" s="29"/>
    </row>
    <row r="707" spans="1:9" x14ac:dyDescent="0.2">
      <c r="A707" s="28" t="s">
        <v>1003</v>
      </c>
      <c r="B707" s="46" t="s">
        <v>1004</v>
      </c>
      <c r="C707" s="47">
        <v>40952</v>
      </c>
      <c r="D707" s="46"/>
      <c r="E707" s="49">
        <v>2.1</v>
      </c>
      <c r="F707" s="46"/>
      <c r="G707" s="46">
        <v>0.3</v>
      </c>
      <c r="H707" s="46"/>
      <c r="I707" s="29" t="s">
        <v>1000</v>
      </c>
    </row>
    <row r="708" spans="1:9" x14ac:dyDescent="0.2">
      <c r="A708" s="30" t="s">
        <v>1005</v>
      </c>
      <c r="B708" s="46" t="s">
        <v>1006</v>
      </c>
      <c r="C708" s="47">
        <v>40292</v>
      </c>
      <c r="D708" s="46"/>
      <c r="E708" s="49">
        <v>2.1</v>
      </c>
      <c r="F708" s="46"/>
      <c r="G708" s="46">
        <v>0.3</v>
      </c>
      <c r="H708" s="46">
        <v>1</v>
      </c>
      <c r="I708" s="29" t="s">
        <v>1000</v>
      </c>
    </row>
  </sheetData>
  <pageMargins left="0.75" right="0.75" top="1" bottom="1" header="0.5" footer="0.5"/>
  <pageSetup orientation="portrait" r:id="rId1"/>
  <headerFooter alignWithMargins="0"/>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Human Health Safe Usage Conc</vt:lpstr>
      <vt:lpstr>Reference</vt:lpstr>
      <vt:lpstr>'Human Health Safe Usage Conc'!Family</vt:lpstr>
      <vt:lpstr>'Human Health Safe Usage Conc'!Genus_Species</vt:lpstr>
      <vt:lpstr>Ingredients</vt:lpstr>
      <vt:lpstr>'Human Health Safe Usage Conc'!Phylum</vt:lpstr>
      <vt:lpstr>'Human Health Safe Usage Conc'!Print_Area</vt:lpstr>
      <vt:lpstr>Instructions!Print_Area</vt:lpstr>
      <vt:lpstr>'Human Health Safe Usage Conc'!Test</vt:lpstr>
    </vt:vector>
  </TitlesOfParts>
  <Company>Commonwealth of Pennsylvania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Furjanic</dc:creator>
  <cp:lastModifiedBy>Bulid-User</cp:lastModifiedBy>
  <cp:lastPrinted>2016-04-13T18:29:45Z</cp:lastPrinted>
  <dcterms:created xsi:type="dcterms:W3CDTF">2014-06-26T13:47:01Z</dcterms:created>
  <dcterms:modified xsi:type="dcterms:W3CDTF">2016-04-20T13:33:32Z</dcterms:modified>
</cp:coreProperties>
</file>